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tv\Downloads\"/>
    </mc:Choice>
  </mc:AlternateContent>
  <xr:revisionPtr revIDLastSave="0" documentId="13_ncr:1_{73A77173-0B88-47FE-9273-F68152B6054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nvesteringssubsidie" sheetId="3" r:id="rId1"/>
    <sheet name="Werkingssubsidies_oud" sheetId="1" state="hidden" r:id="rId2"/>
    <sheet name="Werkingssubsidies" sheetId="4" r:id="rId3"/>
  </sheets>
  <definedNames>
    <definedName name="_xlnm._FilterDatabase" localSheetId="0" hidden="1">Investeringssubsidie!$A$3:$M$14</definedName>
    <definedName name="_xlnm._FilterDatabase" localSheetId="2" hidden="1">Werkingssubsidies!$A$3:$M$47</definedName>
    <definedName name="_xlnm._FilterDatabase" localSheetId="1" hidden="1">Werkingssubsidies_oud!$A$3:$M$79</definedName>
    <definedName name="_xlnm.Print_Titles" localSheetId="0">Investeringssubsidie!$3:$3</definedName>
    <definedName name="_xlnm.Print_Titles" localSheetId="2">Werkingssubsidies!$3:$3</definedName>
    <definedName name="_xlnm.Print_Titles" localSheetId="1">Werkingssubsidies_oud!$3:$3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4" l="1"/>
  <c r="G19" i="1"/>
  <c r="H12" i="1"/>
  <c r="I4" i="1"/>
  <c r="I79" i="1" s="1"/>
  <c r="H79" i="1" l="1"/>
  <c r="J79" i="1"/>
  <c r="K79" i="1"/>
  <c r="L79" i="1"/>
  <c r="G79" i="1"/>
</calcChain>
</file>

<file path=xl/sharedStrings.xml><?xml version="1.0" encoding="utf-8"?>
<sst xmlns="http://schemas.openxmlformats.org/spreadsheetml/2006/main" count="946" uniqueCount="469">
  <si>
    <t>Toegestane investeringssubsidie:</t>
  </si>
  <si>
    <t>Budgettaire entiteit</t>
  </si>
  <si>
    <t>Budgetsleutel</t>
  </si>
  <si>
    <t>Actie</t>
  </si>
  <si>
    <t>Actie omschrijving</t>
  </si>
  <si>
    <t>Beleidsitem code</t>
  </si>
  <si>
    <t>Beleidsitem omschrijving</t>
  </si>
  <si>
    <t>Rekening 2020</t>
  </si>
  <si>
    <t>Rekening 2021</t>
  </si>
  <si>
    <t>Budget 2022</t>
  </si>
  <si>
    <t>Budget 2023</t>
  </si>
  <si>
    <t>Budget 2024</t>
  </si>
  <si>
    <t>Budget 2025</t>
  </si>
  <si>
    <t xml:space="preserve">Motivering </t>
  </si>
  <si>
    <t>Gemeente</t>
  </si>
  <si>
    <t>GBB-FIN</t>
  </si>
  <si>
    <t>Gelijkblijvend beleid - Financiële dienst</t>
  </si>
  <si>
    <t>0400-00</t>
  </si>
  <si>
    <t>Politiediensten</t>
  </si>
  <si>
    <t>Investeringstoelage politiezone</t>
  </si>
  <si>
    <t>0410-00</t>
  </si>
  <si>
    <t>Brandweer</t>
  </si>
  <si>
    <t>0700-00</t>
  </si>
  <si>
    <t>Musea</t>
  </si>
  <si>
    <t>Investeringstoelage Heemschut</t>
  </si>
  <si>
    <t>0701-00</t>
  </si>
  <si>
    <t>Cultuurcentrum</t>
  </si>
  <si>
    <t>Investeringstoelage Cultureel Centrum</t>
  </si>
  <si>
    <t>GBB-RO</t>
  </si>
  <si>
    <t>Gelijkblijvend beleid - RO: stedenbouw &amp; ruimtelijke planning</t>
  </si>
  <si>
    <t>0729-00</t>
  </si>
  <si>
    <t>Overig beleid inzake erfgoed</t>
  </si>
  <si>
    <t>0749-03</t>
  </si>
  <si>
    <t>Buitenterreinen</t>
  </si>
  <si>
    <t>Investeringstoelage Hockeyclub De Merode</t>
  </si>
  <si>
    <t>0749-04</t>
  </si>
  <si>
    <t>Zwembad Pierebad</t>
  </si>
  <si>
    <t>Investeringstoelage Lago</t>
  </si>
  <si>
    <t>0790-01</t>
  </si>
  <si>
    <t>Kerkbestuur Sint-Amandus Strombeek-Bever</t>
  </si>
  <si>
    <t>Investeringssubsidie - kerkbestuur Sint-Amandus</t>
  </si>
  <si>
    <t>0790-03</t>
  </si>
  <si>
    <t>Kerkbestuur Sint-Salvator Borgt</t>
  </si>
  <si>
    <t>0790-04</t>
  </si>
  <si>
    <t>Kerkbestuur Sint-Cornelius Molenveld</t>
  </si>
  <si>
    <t>0790-07</t>
  </si>
  <si>
    <t>Kerkbestuur Heiligen Engelbertus en Sint-Bernardus Zemst-Laar</t>
  </si>
  <si>
    <t>ACT-79</t>
  </si>
  <si>
    <t>We voorzien jaarlijks een budget als investeringssubsidie voor de ruwbouwwerken van de Diepen Boomgaard.</t>
  </si>
  <si>
    <t>0900-02</t>
  </si>
  <si>
    <t>Sociale bijstand</t>
  </si>
  <si>
    <t>Investeringtoelage Den Diepen Boomgaard (tussenkomst in de ruwbouwwerken)</t>
  </si>
  <si>
    <t>OCMW</t>
  </si>
  <si>
    <t>GBB-SOC</t>
  </si>
  <si>
    <t>Gelijkblijvend beleid - Sociaal huis</t>
  </si>
  <si>
    <t>0945-00</t>
  </si>
  <si>
    <t>Kinderopvang</t>
  </si>
  <si>
    <t>Toegestane werkingssubsidie:</t>
  </si>
  <si>
    <t>BP2020_2025-1/GBB-FIN/0400-00/6494000/GEMEENTE/CBS/IP-GEEN/U/460</t>
  </si>
  <si>
    <t>Werkingstoelage politiezone</t>
  </si>
  <si>
    <t>BP2020_2025-1/GBB-FIN/0701-00/6493000/GEMEENTE/CBS/IP-GEEN/U/800</t>
  </si>
  <si>
    <t xml:space="preserve">Werkingstoelage cultuurcentrum + doorstorting Vlaamse subsidie + weddes </t>
  </si>
  <si>
    <t>BP2020_2025-1/GBB-FIN/0410-00/6494000/GEMEENTE/CBS/IP-GEEN/U/470</t>
  </si>
  <si>
    <t>Exploitatietoelage aan de brandweer - hulpverleningszone Vlaams-Brabant West</t>
  </si>
  <si>
    <t>BP2020_2025-1/GBB-FIN/0700-00/6493000/GEMEENTE/CBS/IP-GEEN/U/800</t>
  </si>
  <si>
    <t>Werkingstoelage vzw Heemschut</t>
  </si>
  <si>
    <t>BP2020_2025-1/ACT-6/0680-00/6499000/GEMEENTE/CBS/IP-GEEN/U/800</t>
  </si>
  <si>
    <t>ACT-6</t>
  </si>
  <si>
    <t>We besteden het groenonderhoud verder uit als aanvulling en ondersteuning van de eigen diensten.</t>
  </si>
  <si>
    <t>0680-00</t>
  </si>
  <si>
    <t>Groen</t>
  </si>
  <si>
    <t>Samenwerking sociale werkplaats Den Diepen Boomgaard: personeelsleden ter ondersteuning groenonderhoud</t>
  </si>
  <si>
    <t>BP2020_2025-1/GBB-FIN/0749-00/6495000/GEMEENTE/CBS/IP-GEEN/U/430</t>
  </si>
  <si>
    <t>0749-00</t>
  </si>
  <si>
    <t>Sport</t>
  </si>
  <si>
    <t>Tussenkomst prijssubsidies AGB Grimbergen</t>
  </si>
  <si>
    <t>BP2020_2025-1/GBB-GROEN/0349-00/6493000/GEMEENTE/CBS/IP-GEEN/U/800</t>
  </si>
  <si>
    <t>GBB-GROEN</t>
  </si>
  <si>
    <t>Gelijkblijvend beleid - Groen</t>
  </si>
  <si>
    <t>0349-00</t>
  </si>
  <si>
    <t>Overige bescherming van biodiversiteit, landschappen en bodem</t>
  </si>
  <si>
    <t>Toelage Pro Natura</t>
  </si>
  <si>
    <t>BP2020_2025-1/GBB-FIN/0790-08/6494000/GEMEENTE/CBS/IP-GEEN/U/480</t>
  </si>
  <si>
    <t>0790-08</t>
  </si>
  <si>
    <t>Kerkbestuur Sint-Servatius Grimbergen</t>
  </si>
  <si>
    <t>Werkingstoelage kerkbestuur Sint-Servaas</t>
  </si>
  <si>
    <t>BP2020_2025-1/ACT-190/0902-00/6499000/GEMEENTE/CBS/IP-GEEN/U/800</t>
  </si>
  <si>
    <t>ACT-190</t>
  </si>
  <si>
    <t>We schrijven een integratiebeleid uit en zetten externe veldwerkers in, die op geregelde tijdstippen rapporteren over de werking</t>
  </si>
  <si>
    <t>0902-00</t>
  </si>
  <si>
    <t>Integratie van personen met vreemde herkomst</t>
  </si>
  <si>
    <t xml:space="preserve">Samenwerking met groep Intro: jongerenwerking in Strombeek &amp; buurtwerking (aangepast nav overheidsopdracht buurtwerking)  + onkostenvergoeding coach voetbalactiviteiten + loon buurtwerker 't Motje </t>
  </si>
  <si>
    <t>BP2020_2025-1/ACT-198/0879-00/6494000/GEMEENTE/CBS/IP-GEEN/U/800</t>
  </si>
  <si>
    <t>ACT-198</t>
  </si>
  <si>
    <t>We werken als regisseur een onderwijsbeleid uit ism lokale actoren (flankerend onderwijs).</t>
  </si>
  <si>
    <t>0879-00</t>
  </si>
  <si>
    <t>Andere voordelen</t>
  </si>
  <si>
    <t xml:space="preserve">Toegestane subsidies flankerend onderwijsbeleid </t>
  </si>
  <si>
    <t>ACT-124/0119-10/6499000 &amp; GBB-hand/0119-10/6499000</t>
  </si>
  <si>
    <t>GBB-HAND</t>
  </si>
  <si>
    <t>Gelijkblijvend beleid  Handhaving</t>
  </si>
  <si>
    <t>0119-10</t>
  </si>
  <si>
    <t>Handhaving</t>
  </si>
  <si>
    <t>Samenwerkingsovereenkomst Haviland ifv handhavingsbeleid</t>
  </si>
  <si>
    <t>BP2020_2025-1/GBB-RO/0629-00/6499000/GEMEENTE/CBS/IP-GEEN/U/800</t>
  </si>
  <si>
    <t>0629-00</t>
  </si>
  <si>
    <t>Overig woonbeleid</t>
  </si>
  <si>
    <t>Werkingskosten woonloket: woonambtenaar gedeeltelijk ten laste van de gemeente, gedeeltelijk 3Wplus.</t>
  </si>
  <si>
    <t>BP2020_2025-1/GBB-SPORT/0749-00/6493000 &amp; 64940000</t>
  </si>
  <si>
    <t>GBB-SPORT</t>
  </si>
  <si>
    <t>Gelijkblijvend beleid - Sport</t>
  </si>
  <si>
    <t>Specifieke subsideriëring clubs met jeugdopleiding in functie van kwaliteitscriteria + subsidiëring van sportclubs in functie van kwaliteitscriteria</t>
  </si>
  <si>
    <t>BP2020_2025-1/ACT-197/0889-00/6494000/GEMEENTE/CBS/IP-GEEN/U/800</t>
  </si>
  <si>
    <t>ACT-197</t>
  </si>
  <si>
    <t>We zijn regisseur van de “brede school” (werken aan een brede leer- en leefomgeving in de vrije tijd en op school).</t>
  </si>
  <si>
    <t>0889-00</t>
  </si>
  <si>
    <t>Ondersteunende diensten voor het algemeen onderwijsbeleid</t>
  </si>
  <si>
    <t xml:space="preserve">Brede school: subsidie aan scholen en partners die hiermee verschillende projecten uitwerken (subsidie kan gebruikt worden op kleine benodigdheden aan te kopen, professionals in te schakelen, ...) </t>
  </si>
  <si>
    <t>BP2020_2025-1/GBB-FIN/0790-01/6494000/GEMEENTE/CBS/IP-GEEN/U/480</t>
  </si>
  <si>
    <t>Werkingstoelage kerkbestuur Sint-Amandus</t>
  </si>
  <si>
    <t>BP2020_2025-1/ACT-192/0902-00/6499000/GEMEENTE/CBS/IP-GEEN/U/800</t>
  </si>
  <si>
    <t>ACT-192</t>
  </si>
  <si>
    <t>We bieden hulp bij inburgeringslessen en taalcursussen voor nieuwkomers en streven naar maximale inburgering.</t>
  </si>
  <si>
    <t>Halftijds taalcoach Jeugd van groep Intro in project taalstimulerende activiteiten + Tijdelijke taalcoachingsproject sportverenigingen vzw De Rand + werkingstoelage coördinator Samen spelen met taal +  werkingstoelage coördinator Babbelbad</t>
  </si>
  <si>
    <t>BP2020_2025-1/GBB-J/0759-00/6493000/GEMEENTE/CBS/IP-GEEN/U/500</t>
  </si>
  <si>
    <t>GBB-J</t>
  </si>
  <si>
    <t>Gelijkblijvend beleid - Jeugd</t>
  </si>
  <si>
    <t>0759-00</t>
  </si>
  <si>
    <t>Jeugd</t>
  </si>
  <si>
    <t>Subsidiereglementen jeugdverenigingen; subsidiereglement culturele activiteiten + Subsidie MOP (MonitorenOndersteuningsProject) + Programmatie van een cultuuravond voor jongeren, eventueel met afterparty: enkel in de even jaren + werkingssubsidie jeugdraad + organisatie van een cultuurdag voor tieners: enkel in de oneven jaren</t>
  </si>
  <si>
    <t>BP2020_2025-1/ACT-191/0902-00/6499000/GEMEENTE/CBS/IP-GEEN/U/800</t>
  </si>
  <si>
    <t>ACT-191</t>
  </si>
  <si>
    <t>We blijven samenwerken met toeleiders voor anderstalige nieuwkomers.</t>
  </si>
  <si>
    <t>Samenwerking met vzw Pin inzake vluchtelingenproblematiek</t>
  </si>
  <si>
    <t>BP2020_2025-1/GBB-MIL/0309-00/6493000/GEMEENTE/CBS/IP-GEEN/U/500</t>
  </si>
  <si>
    <t>GBB-MIL</t>
  </si>
  <si>
    <t>Gelijkblijvend beleid - Milieu</t>
  </si>
  <si>
    <t>0309-00</t>
  </si>
  <si>
    <t>Overig afval- en materialenbeheer</t>
  </si>
  <si>
    <t xml:space="preserve">Jaarlijkse bijdrage dienst Preventie en Duurzaamheid - opdrachthoudende vereniging voor afvalbeheer Intradura </t>
  </si>
  <si>
    <t>BP2020_2025-1/ACT-176/0350-00/6499000/GEMEENTE/CBS/IP-GEEN/U/800 + act-169/0350-00/6499000</t>
  </si>
  <si>
    <t>ACT-176</t>
  </si>
  <si>
    <t>We ondersteunen onze inwoners rond duurzaam wonen en bouwen</t>
  </si>
  <si>
    <t>0350-00</t>
  </si>
  <si>
    <t>Klimaat en energie</t>
  </si>
  <si>
    <t>Mobiel energiehuis (vroegere Kyoto in de wijk of kyotomobiel): samenwerking met 3Wplus + Energetische Wijkrenovaties: samenwerking met 3Wplus + klimaatproject Groenadvies: samenwerking met 3Wplus + klimaatproject Sociale Energierenovaties (Warm Nest): samenwerking met 3Wplus</t>
  </si>
  <si>
    <t>BP2020_2025-1/GBB-MIL/0349-00/6493000/GEMEENTE/CBS/IP-GEEN/U/800</t>
  </si>
  <si>
    <t>Toelage Regionaal Landschap Groene Corridor + subsidies aan milieuverenigingen + bijdrage gemeente Grimbergen voor het strategisch project Groene Noordrand 2.0 &amp; 3.0</t>
  </si>
  <si>
    <t>BP2020_2025-1/ACT-142/0709-00/6493000/GEMEENTE/CBS/IP-GEEN/U/500</t>
  </si>
  <si>
    <t>ACT-142</t>
  </si>
  <si>
    <t>We bieden jaarlijkse subsidies aan onze vrijetijds verenigingen</t>
  </si>
  <si>
    <t>0709-00</t>
  </si>
  <si>
    <t>Overige culturele instellingen</t>
  </si>
  <si>
    <t>Jaarlijkse subsidies aan culturele verenigingen</t>
  </si>
  <si>
    <t>BP2020_2025-1/GBB-FIN/0790-06/6494000/GEMEENTE/CBS/IP-GEEN/U/480</t>
  </si>
  <si>
    <t>0790-06</t>
  </si>
  <si>
    <t>Kerkbestuur Sint-Rumoldus Humbeek</t>
  </si>
  <si>
    <t>Werkingstoelage kerkbestuur Sint-Rumoldus</t>
  </si>
  <si>
    <t>BP2020_2025-1/ACT-147/0160-00/6493000/GEMEENTE/CBS/IP-GEEN/U/500</t>
  </si>
  <si>
    <t>ACT-147</t>
  </si>
  <si>
    <t>We ondersteunen organisaties, die actief zijn op het gebied van ontwikkelingssamenwerking.</t>
  </si>
  <si>
    <t>0160-00</t>
  </si>
  <si>
    <t>Hulp aan het buitenland</t>
  </si>
  <si>
    <t>Jaarlijkse subsidies aan organisaties actief op het gebied van ontwikkelingssamenwerking + GROG</t>
  </si>
  <si>
    <t>BP2020_2025-1/GBB-FIN/0790-05/6494000/GEMEENTE/CBS/IP-GEEN/U/480</t>
  </si>
  <si>
    <t>0790-05</t>
  </si>
  <si>
    <t>Kerkbestuur Heilig Hart en Sint-Jozef Heienbeek</t>
  </si>
  <si>
    <t>Werkingstoelage kerkbestuur Heilig Hart &amp; Sint-Jozef</t>
  </si>
  <si>
    <t>BP2020_2025-1/GBB-J/0911-00/6493000/GEMEENTE/CBS/IP-GEEN/U/800</t>
  </si>
  <si>
    <t>0911-00</t>
  </si>
  <si>
    <t>Diensten en voorzieningen voor personen met een handicap</t>
  </si>
  <si>
    <t xml:space="preserve">Subsidies aan instellingen voor gehandicaptenzorg + Levedale vzw. </t>
  </si>
  <si>
    <t>BP2020_2025-1/GBB-T&amp;E/0521-00/6493000/GEMEENTE/CBS/IP-GEEN/U/500</t>
  </si>
  <si>
    <t>GBB-T&amp;E</t>
  </si>
  <si>
    <t>Gelijkblijvend beleid - Toerisme en lokale economie</t>
  </si>
  <si>
    <t>0521-00</t>
  </si>
  <si>
    <t>Toerisme - Sectorondersteuning</t>
  </si>
  <si>
    <t>Bijdrage Brabantse Kouters (TRAP) + bijdrage Kanaaltochten vzw</t>
  </si>
  <si>
    <t>BP2020_2025-1/GBB-FIN/0790-04/6494000/GEMEENTE/CBS/IP-GEEN/U/480</t>
  </si>
  <si>
    <t>Werkingstoelage kerkbestuur Sint-Cornelius</t>
  </si>
  <si>
    <t>BP2020_2025-1/ACT-139/0710-00/6493000/GEMEENTE/CBS/IP-GEEN/U/500</t>
  </si>
  <si>
    <t>ACT-139</t>
  </si>
  <si>
    <t>We organiseren jaarlijks kermissen in de deelgemeenten. </t>
  </si>
  <si>
    <t>0710-00</t>
  </si>
  <si>
    <t>Feesten en plechtigheden</t>
  </si>
  <si>
    <t xml:space="preserve">Subsidie aan verenigingen m.b.t. kermis: septemberkermis Strombeek, Pinksterkermis Strombeek, juli-kermis Humbeek-Sas, meikermis Humbeek dorp, augustuskermis Borgt, juli Veldkantkermis en september kinderkermis Beigem </t>
  </si>
  <si>
    <t>BP2020_2025-1/ACT-15/0739-00/6494000/GEMEENTE/CBS/IP-GEEN/U/500</t>
  </si>
  <si>
    <t>ACT-15</t>
  </si>
  <si>
    <t>We maken deel uit van het intergemeentelijk samenwerkingsverband voor cultuur Noordrand vanaf 2020.</t>
  </si>
  <si>
    <t>0739-00</t>
  </si>
  <si>
    <t>Overig kunst- en cultuurbeleid</t>
  </si>
  <si>
    <t xml:space="preserve">Werkingssubsidie intergemeentelijke projectvereniging voor cultuur Noordrand </t>
  </si>
  <si>
    <t>BP2020_2025-1/ACT-156/0710-00/6493000/GEMEENTE/CBS/IP-GEEN/U/500</t>
  </si>
  <si>
    <t>ACT-156</t>
  </si>
  <si>
    <t>We ondersteunen de organisatoren van de ommegang in 2021 en 2024.</t>
  </si>
  <si>
    <t>Ommegang: subsidie (3 jaarlijks)</t>
  </si>
  <si>
    <t>BP2020_2025-1/ACT-189/0390-00/6493000/GEMEENTE/CBS/IP-GEEN/U/500</t>
  </si>
  <si>
    <t>ACT-189</t>
  </si>
  <si>
    <t>We werken samen met dierenasielen in functie van dierenwelzijn.</t>
  </si>
  <si>
    <t>0390-00</t>
  </si>
  <si>
    <t>Overige milieubescherming</t>
  </si>
  <si>
    <t xml:space="preserve">Diervriendelijke gemeente: toelage dierenasiel </t>
  </si>
  <si>
    <t>BP2020_2025-1/GBB-MIL/0350-00/6490500/GEMEENTE/CBS/IP-GEEN/U/500</t>
  </si>
  <si>
    <t>Rechtstreekse premies en subsidies aan gezinnen: subsidie voor groendaken, buitenmuurisolatie, duurzaam bouwadvies, straatgeveltuintjes, terugbetaling thermografische scan na uitvoering maatregelen, aanplanting particuliere bomen boosten (cfr. CBS Bomencharter 24/08/2020)</t>
  </si>
  <si>
    <t>BP2020_2025-1/GBB-FIN/0749-00/6493000/GEMEENTE/CBS/IP-GEEN/U/500</t>
  </si>
  <si>
    <t>Jaarlijkse subsidies voor de organisatie van wielerwedstrijden tijdens kermissen</t>
  </si>
  <si>
    <t>BP2020_2025-1/ACT-145/0710-00/6490500/GEMEENTE/CBS/IP-GEEN/U/500</t>
  </si>
  <si>
    <t>ACT-145</t>
  </si>
  <si>
    <t>We voorzien een financiële stimulans voor buurtfeesten door middel van feestbonnen.</t>
  </si>
  <si>
    <t>Feestbonnen buurtfeesten</t>
  </si>
  <si>
    <t>6493000 act-16 &amp; gbb-vt 0729-00</t>
  </si>
  <si>
    <t>GBB-VT</t>
  </si>
  <si>
    <t>Gelijkblijvend beleid - Vrije Tijd</t>
  </si>
  <si>
    <t>Toelage projectvereniging Brabantse Kouters West</t>
  </si>
  <si>
    <t>BP2020_2025-1/GBB-FIN/0790-03/6494000/GEMEENTE/CBS/IP-GEEN/U/480</t>
  </si>
  <si>
    <t>Werkingstoelage kerkbestuur Sint-Salvator Borgt</t>
  </si>
  <si>
    <t>BP2020_2025-1/ACT-193/0959-00/6493000/GEMEENTE/CBS/IP-GEEN/U/500 &amp; ACT-338/0959-00/6493000/GEMEENTE/CBS/500/IP-GEEN/U</t>
  </si>
  <si>
    <t>ACT-338</t>
  </si>
  <si>
    <t>We organiseren evenementen voor senioren en infosessies over thema’s die hen aanbelangen</t>
  </si>
  <si>
    <t>0959-00</t>
  </si>
  <si>
    <t>Overige verrichtingen betreffende ouderen</t>
  </si>
  <si>
    <t xml:space="preserve">Werkingssubsidie seniorenraad + subsidie seniorenverenigingen </t>
  </si>
  <si>
    <t>BP2020_2025-1/GBB-J/0759-00/6490500/GEMEENTE/CBS/IP-GEEN/U/500</t>
  </si>
  <si>
    <t xml:space="preserve">Subsidie kadervorming en opleidingsweekend </t>
  </si>
  <si>
    <t>BP2020_2025-1/GBB-SPORT/0749-00/6493000/GEMEENTE/CBS/IP-GEEN/U/500</t>
  </si>
  <si>
    <t>Subsidie voor sportraad + financiële tussenkomst in opleiding sportbegeleiders + financiële tussenkomst vorming en bijscholing jeugdsportbegeleiders + terugbetaling cursusgeld opleiding jeugdsportcoördinator</t>
  </si>
  <si>
    <t>BP2020_2025-1/GBB-FIN/0329-00/6499000/GEMEENTE/CBS/IP-GEEN/U/800</t>
  </si>
  <si>
    <t>0329-00</t>
  </si>
  <si>
    <t>Overige vermindering van milieuverontreiniging</t>
  </si>
  <si>
    <t>Samenwerkingsovereenkomst met Animal Care (ophalen van zwerfdieren)</t>
  </si>
  <si>
    <t>BP2020_2025-1/GBB-FIN/0911-00/6499000/GEMEENTE/CBS/IP-GEEN/U/800</t>
  </si>
  <si>
    <t xml:space="preserve">Jaarlijkse subsidie aan vzw Eigen Thuis </t>
  </si>
  <si>
    <t>BP2020_2025-1/ACT-138/0500-00/6493000/GEMEENTE/CBS/IP-GEEN/U/500</t>
  </si>
  <si>
    <t>ACT-138</t>
  </si>
  <si>
    <t>We organiseren jaarmarkten in Grimbergen en Humbeek via het plaatselijk comité. </t>
  </si>
  <si>
    <t>0500-00</t>
  </si>
  <si>
    <t>Handel en middenstand</t>
  </si>
  <si>
    <t>Jaarmarkten: subsidies aan verenigingen (organiseren wedstrijden schapen, geiten, …)</t>
  </si>
  <si>
    <t>BP2020_2025-1/GBB-OND/0869-00/6493000/GEMEENTE/CBS/IP-GEEN/U/800</t>
  </si>
  <si>
    <t>GBB-OND</t>
  </si>
  <si>
    <t>Gelijkblijvend beleid - Onderwijs (Algemeen) &amp; buurtwerking</t>
  </si>
  <si>
    <t>0869-00</t>
  </si>
  <si>
    <t>Overige ondersteunende diensten voor het onderwijs</t>
  </si>
  <si>
    <t>Aanmeldingssysteem secundair onderwijs: toelage Lokaal Overlegplatform secundair onderwijs Vilvoorde-Grimbergen-Machelen</t>
  </si>
  <si>
    <t>BP2020_2025-1/GBB-C&amp;F/0710-00/6493000/GEMEENTE/CBS/IP-GEEN/U/500</t>
  </si>
  <si>
    <t>GBB-C&amp;F</t>
  </si>
  <si>
    <t>Gelijkblijvend beleid - Cultuur en feestelijkheden</t>
  </si>
  <si>
    <t>Oyenbrugmolen</t>
  </si>
  <si>
    <t>BP2020_2025-1/ACT-141/0719-00/6493000/GEMEENTE/CBS/IP-GEEN/U/500</t>
  </si>
  <si>
    <t>ACT-141</t>
  </si>
  <si>
    <t>We bieden jaarlijks ondersteuning aan de Beiaardconcerten.</t>
  </si>
  <si>
    <t>0719-00</t>
  </si>
  <si>
    <t>Overige evenementen</t>
  </si>
  <si>
    <t>Subsidie gastbeiaardiers via Beiaardvrienden</t>
  </si>
  <si>
    <t>BP2020_2025-1/ACT-191/0902-00/6493000/GEMEENTE/CBS/IP-GEEN/U/500</t>
  </si>
  <si>
    <t>Jaarlijkse nominatieve subsidie aan de Onthaalgroep Vluchtelingen Grimbergen</t>
  </si>
  <si>
    <t>BP2020_2025-1/ACT-146/0710-00/6493000/GEMEENTE/CBS/IP-GEEN/U/500</t>
  </si>
  <si>
    <t>ACT-146</t>
  </si>
  <si>
    <t>We verlenen extra subsidies aan verenigingen die 25 jaar (of een veelvoud ervan) bestaan.</t>
  </si>
  <si>
    <t>Subsidies verenigingen die 25 jaar (of veelvoud ervan) bestaan</t>
  </si>
  <si>
    <t>BP2020_2025-1/ACT-269/0500-00/6493000/GEMEENTE/CBS/IP-GEEN/U/500</t>
  </si>
  <si>
    <t>ACT-269</t>
  </si>
  <si>
    <t>Centrummanagement</t>
  </si>
  <si>
    <t xml:space="preserve">Subsidie Raad Lokale Economie </t>
  </si>
  <si>
    <t>BP2020_2025-1/ACT-132/0710-00/6493000/GEMEENTE/CBS/IP-GEEN/U/500</t>
  </si>
  <si>
    <t>ACT-132</t>
  </si>
  <si>
    <t>We werken een nieuw concept uit voor de organisatie van 11 juli vanaf 2020.</t>
  </si>
  <si>
    <t>Toelage voor SAS Events vzw in kader van 11 juli: organisatie Humbeek SAS Juli kermis</t>
  </si>
  <si>
    <t>BP2020_2025-1/GBB-FIN/0709-00/6493000/GEMEENTE/CBS/IP-GEEN/U/500</t>
  </si>
  <si>
    <t>Jaarlijkse subsidies aan vaderlandslievende verenigingen</t>
  </si>
  <si>
    <t>BP2020_2025-1/ACT-210/0759-00/6493000/GEMEENTE/CBS/IP-GEEN/U/500</t>
  </si>
  <si>
    <t>ACT-210</t>
  </si>
  <si>
    <t>We organiseren jaarlijks in samenwerking met het CC kindgerichte activiteiten: fuifbeleid</t>
  </si>
  <si>
    <t>Fuifbussen</t>
  </si>
  <si>
    <t>BP2020_2025-1/GBB-FIN/0440-00/6493000/GEMEENTE/CBS/IP-GEEN/U/500</t>
  </si>
  <si>
    <t>0440-00</t>
  </si>
  <si>
    <t>Overige hulpdiensten</t>
  </si>
  <si>
    <t>Subsidie aan het Rode Kruis Grimbergen</t>
  </si>
  <si>
    <t>BP2020_2025-1/GBB-FIN/0530-00/6493000/GEMEENTE/CBS/IP-GEEN/U/500</t>
  </si>
  <si>
    <t>0530-00</t>
  </si>
  <si>
    <t>Land-, tuin- en bosbouw</t>
  </si>
  <si>
    <t>Jaarlijkse subsidies aan landbouwverenigingen</t>
  </si>
  <si>
    <t>BP2020_2025-1/GBB-GROEN/0349-00/6490500/GEMEENTE/CBS/IP-GEEN/U/500</t>
  </si>
  <si>
    <t>Ondersteuning kleine landschapselementen</t>
  </si>
  <si>
    <t>ACT-182/0329-00/6499000</t>
  </si>
  <si>
    <t>ACT-182</t>
  </si>
  <si>
    <t>We promoten de jaarlijkse lenteschoonmaak om zo sluikstorten en zwerfvuil tegen te gaan.</t>
  </si>
  <si>
    <t>Toelage coachingsproject Mooimakers</t>
  </si>
  <si>
    <t>BP2020_2025-1/GBB-NF/0490-00/6493000/GEMEENTE/CBS/IP-GEEN/U/800</t>
  </si>
  <si>
    <t>GBB-NF</t>
  </si>
  <si>
    <t>Gelijkblijvend beleid - Noodfonds</t>
  </si>
  <si>
    <t>0490-00</t>
  </si>
  <si>
    <t>Overige elementen van openbare orde en veiligheid</t>
  </si>
  <si>
    <t xml:space="preserve">Noodfonds: tussenkomst in jeugdkampen, tussenkomst verenigingen kleine en veilige projecten of projecten met vernieuwend karakter, subsidie sportverenigingen, financiële ondersteuning vereniging </t>
  </si>
  <si>
    <t>6492000 &amp; 6493000</t>
  </si>
  <si>
    <t>GBB-NOOD en GBB-PREV</t>
  </si>
  <si>
    <t>Gelijkblijvend beleid - preventie en veiligheid</t>
  </si>
  <si>
    <t>Gemeentelijke coronapremie: bedrijven en vzw's</t>
  </si>
  <si>
    <t>BP2020_2025-1/ACT-220/0900-09/6491000/OCMW/SVR/IP-GEEN/U/500</t>
  </si>
  <si>
    <t>ACT-220</t>
  </si>
  <si>
    <t>We centraliseren alle welzijnsproducten in het sociaal huis zoals pensioenaanvragen, premies,..tegen 31/12/2021.</t>
  </si>
  <si>
    <t>0900-09</t>
  </si>
  <si>
    <t>Andere toekenningen soc. bijstand</t>
  </si>
  <si>
    <t>Medisch-sociale toelage, ristorno nutsvoorzieningen</t>
  </si>
  <si>
    <t>ACT-337/0629-00/6499000</t>
  </si>
  <si>
    <t>ACT-337</t>
  </si>
  <si>
    <t>Sociaal beheersrecht Warm Nest: verkrotting tegen gaan en probleemwoningen na herstel opnieuw te verhuren via SVK gedurende 9 jaar</t>
  </si>
  <si>
    <t>Samenwerkingsovereenkomst 3Wplus en WarmNest: om verkrotting tegen te gaan</t>
  </si>
  <si>
    <t>BP2020_2025-1/GBB-NF/0700-00/6493000/GEMEENTE/CBS/IP-GEEN/U/800</t>
  </si>
  <si>
    <t>Noodfonds: werkingstoelage Heemschut (aankoop reservatiemodule MOT)</t>
  </si>
  <si>
    <t>BP2020_2025-1/GBB-NF/0701-00/6493000/GEMEENTE/CBS/IP-GEEN/U/800</t>
  </si>
  <si>
    <t>Noodfonds: werkingstoelage cultuurcentrum (compensatie zaal- en lokaalbezetting)</t>
  </si>
  <si>
    <t>BP2020_2025-1/GBB-FIN/0749-00/6494400/GEMEENTE/CBS/IP-GEEN/U/430</t>
  </si>
  <si>
    <t>Coronasubsidie AGB Grimbergen</t>
  </si>
  <si>
    <t>BP2020_2025-1/ACT-224/0909-00/6499000/OCMW/SVR/IP-GEEN/U/800</t>
  </si>
  <si>
    <t>ACT-224</t>
  </si>
  <si>
    <t>We bouwen tijdens deze legislatuur binnen het sociaal huis de samenwerking met externe partners verder uit.</t>
  </si>
  <si>
    <t>0909-00</t>
  </si>
  <si>
    <t>Andere sociale bijdragen</t>
  </si>
  <si>
    <t>Samenwerkingsovereenkomsten: huurdersbond, Dyzo, Webra, CAW, vzw Pin, sociale kruidenier</t>
  </si>
  <si>
    <t>BP2020_2025-1/ACT-230/0909-00/6499000/OCMW/SVR/IP-GEEN/U/800</t>
  </si>
  <si>
    <t>ACT-230</t>
  </si>
  <si>
    <t>Aanvraag subsidies m.b.t. de realisatie Vlaamse beleidsprioriteit inzake het realiseren van de functies en de werkingsprincipes van een GBO</t>
  </si>
  <si>
    <t>Samenwerking welzijnskoepel (oa ikv vluchtelingen Oekraïne)</t>
  </si>
  <si>
    <t>GBB-FIN/0749-00/6496000</t>
  </si>
  <si>
    <t>Werkingstoelage AGB Grimbergen (om verliezen kwartaal 4 2021 Pierebad op te vangen)</t>
  </si>
  <si>
    <t>BP2020_2025-1/GBB-FIN/0790-07/6494000/GEMEENTE/CBS/IP-GEEN/U/480</t>
  </si>
  <si>
    <t>Werkingstoelage kerkbestuur Zemst-Laar</t>
  </si>
  <si>
    <t>BP2020_2025-1/ACT-224/0944-00/6499000/OCMW/SVR/IP-GEEN/U/800</t>
  </si>
  <si>
    <t>0944-00</t>
  </si>
  <si>
    <t>Opvoedingsondersteuning</t>
  </si>
  <si>
    <t>Samenwerkingsovereenkomst opvoedingswinkel De Kleine Parachute (onderdeel van vzw Kinderland)</t>
  </si>
  <si>
    <t>BP2020_2025-1/GBB-SOC/0944-00/6491000/OCMW/SVR/IP-GEEN/U/800</t>
  </si>
  <si>
    <t>Sociaal pedagogische toelage</t>
  </si>
  <si>
    <t>BP2020_2025-1/ACT-259/0945-00/6491000/OCMW/SVR/IP-GEEN/U/800</t>
  </si>
  <si>
    <t>ACT-259</t>
  </si>
  <si>
    <t>We ondersteunen actoren binnen de kinderopvang om inkomensgerelateerde plaatsen kinderopvang in Grimbergen te realiseren.</t>
  </si>
  <si>
    <t>Ondersteuning initiatieven lokale kinderopvang (3Wplus, ferm, …)</t>
  </si>
  <si>
    <t>BP2020_2025-1/GBB-SOC/0945-00/6491000/OCMW/SVR/IP-GEEN/U/800</t>
  </si>
  <si>
    <t>Ondersteuning LOK (Lokaal Overleg Kinderopvang): dit is een gemeentelijke adviesraad.</t>
  </si>
  <si>
    <t>BP2020_2025-1/GBB-SOC/0949-00/6491000/OCMW/SVR/IP-GEEN/U/800</t>
  </si>
  <si>
    <t>0949-00</t>
  </si>
  <si>
    <t>Overige gezinshulp</t>
  </si>
  <si>
    <t>Voorhuwelijkssparen.</t>
  </si>
  <si>
    <t>BP2020_2025-1/GBB-OND/0879-00/6494000/GEMEENTE/CBS/IP-GEEN/U/800</t>
  </si>
  <si>
    <t>Subsidie noodopvang paasvakantie 2020 - covid19</t>
  </si>
  <si>
    <t>BP2020_2025-1/ACT-257/0959-00/6491000/OCMW/SVR/IP-GEEN/U/800</t>
  </si>
  <si>
    <t>ACT-257</t>
  </si>
  <si>
    <t>We stimuleren aangepast vervoer voor mensen met een beperking door de Minder Mobielen Centrale van Eigen Thuis financieel te ondersteunen.</t>
  </si>
  <si>
    <t>Samenwerkingsovereenkomst gemeente en Eigen Thuis ikv mindermobielencentrale.</t>
  </si>
  <si>
    <t>2021/GBB-BURGZ/0992-00/6494000/GEMEENTE/CBS/IP-GEEN</t>
  </si>
  <si>
    <t>GBB-BURGZ</t>
  </si>
  <si>
    <t>Gelijkblijvend beleid - Burgerzaken</t>
  </si>
  <si>
    <t>0992-00</t>
  </si>
  <si>
    <t>Lijkbezorging</t>
  </si>
  <si>
    <t>Terugstorting FOD (2017-2018) (éénmalig)</t>
  </si>
  <si>
    <t>BP2020_2026-5/GBB-FIN/0400-00/6640004/GEMEENTE/CBS/IP-GEEN/U/460</t>
  </si>
  <si>
    <t>BP2020_2026-5/GBB-FIN/0410-00/6640005/GEMEENTE/CBS/IP-GEEN/U/470</t>
  </si>
  <si>
    <t>BP2020_2026-5/GBB-FIN/0700-00/6640007/GEMEENTE/CBS/IP-GEEN/U/800</t>
  </si>
  <si>
    <t>BP2020_2026-5/GBB-FIN/0701-00/6640008/GEMEENTE/CBS/IP-GEEN/U/800</t>
  </si>
  <si>
    <t>Gelijkblijvend beleid - Toerisme en (lokale economie) erfgoed</t>
  </si>
  <si>
    <t>BP2020_2026-5/GBB-FIN/0749-03/6640000/GEMEENTE/CBS/IP-GEEN/U/800</t>
  </si>
  <si>
    <t>BP2020_2026-5/GBB-FIN/0749-04/6640009/GEMEENTE/CBS/IP-GEEN/U/600</t>
  </si>
  <si>
    <t>BP2020_2026-5/GBB-FIN/0790-01/6640003/GEMEENTE/CBS/IP-GEEN/U/480</t>
  </si>
  <si>
    <t>BP2020_2026-5/GBB-FIN/0790-02/6640003/GEMEENTE/CBS/IP-GEEN/U/480</t>
  </si>
  <si>
    <t>0790-02</t>
  </si>
  <si>
    <t>Kerkbestuur Onze-Lieve-Vrouw Beigem</t>
  </si>
  <si>
    <t>BP2020_2026-5/GBB-FIN/0790-06/6640003/GEMEENTE/CBS/IP-GEEN/U/0</t>
  </si>
  <si>
    <t>BP2020_2026-5/ACT-79/0900-02/6640006/GEMEENTE/CBS/IP-GEEN/U/800</t>
  </si>
  <si>
    <t>Budget 2026</t>
  </si>
  <si>
    <t>Motivering</t>
  </si>
  <si>
    <t>Investeringssubsidie - kerkbestuur Onze-Lieve-Vrouw-Beigem</t>
  </si>
  <si>
    <t>Investeringssubsidie - kerkbestuur Sint-Rumoldus Humbeek</t>
  </si>
  <si>
    <t>Investeringstoelage aan de brandweer - hulpverleningszone Vlaams-Brabant West</t>
  </si>
  <si>
    <t>BP2020_2026-5/ACT-189/0390-00/6493000/GEMEENTE/CBS/IP-GEEN/U/500</t>
  </si>
  <si>
    <t>BP2020_2026-5/GBB-FIN/0400-00/6494000/GEMEENTE/CBS/IP-GEEN/U/460</t>
  </si>
  <si>
    <t>BP2020_2026-5/GBB-FIN/0410-00/6494000/GEMEENTE/CBS/IP-GEEN/U/470</t>
  </si>
  <si>
    <t>BP2020_2026-5/GBB-FIN/0440-00/6493000/GEMEENTE/CBS/IP-GEEN/U/800</t>
  </si>
  <si>
    <t>BP2020_2026-5/ACT-138/0500-00/6493000/GEMEENTE/CBS/IP-GEEN/U/500</t>
  </si>
  <si>
    <t>BP2020_2026-5/GBB-T&amp;E/0521-00/6493000/GEMEENTE/CBS/IP-GEEN/U/800</t>
  </si>
  <si>
    <t>BP2020_2026-5/GBB-FIN/0700-00/6493000/GEMEENTE/CBS/IP-GEEN/U/800</t>
  </si>
  <si>
    <t>BP2020_2026-5/GBB-FIN/0701-00/6493000/GEMEENTE/CBS/IP-GEEN/U/800</t>
  </si>
  <si>
    <t>BP2020_2026-5/ACT-132/0710-00/6493000/GEMEENTE/CBS/IP-GEEN/U/800</t>
  </si>
  <si>
    <t>BP2020_2026-5/ACT-156/0710-00/6493000/GEMEENTE/CBS/IP-GEEN/U/500</t>
  </si>
  <si>
    <t>BP2020_2026-5/ACT-141/0719-00/6493000/GEMEENTE/CBS/IP-GEEN/U/500</t>
  </si>
  <si>
    <t>BP2020_2026-5/ACT-15/0739-00/6494000/GEMEENTE/CBS/IP-GEEN/U/500</t>
  </si>
  <si>
    <t>0740-00</t>
  </si>
  <si>
    <t>Sport: ondersteuning subsidiëring en samenwerking</t>
  </si>
  <si>
    <t>BP2020_2026-5/GBB-SPORT/0740-00/6493000/GEMEENTE/CBS/IP-GEEN/U/500</t>
  </si>
  <si>
    <t>BP2020_2026-5/GBB-FIN/0749-00/6495000/GEMEENTE/CBS/IP-GEEN/U/430</t>
  </si>
  <si>
    <t>Jeugd: ondersteuning subsidiëring en samenwerking</t>
  </si>
  <si>
    <t>BP2020_2026-5/GBB-J/0750-00/6493000/GEMEENTE/CBS/IP-GEEN/U/500</t>
  </si>
  <si>
    <t>BP2020_2026-5/GBB-FIN/0790-01/6494000/GEMEENTE/CBS/IP-GEEN/U/480</t>
  </si>
  <si>
    <t>BP2020_2026-5/GBB-FIN/0790-06/6494000/GEMEENTE/CBS/IP-GEEN/U/480</t>
  </si>
  <si>
    <t>BP2020_2026-5/GBB-FIN/0790-08/6494000/GEMEENTE/CBS/IP-GEEN/U/480</t>
  </si>
  <si>
    <t>Werkingstoelage kerkbestuur Sint-Servaas.</t>
  </si>
  <si>
    <t>BP2020_2026-5/GBB-OND/0869-00/6493000/GEMEENTE/CBS/IP-GEEN/U/800</t>
  </si>
  <si>
    <t>BP2020_2026-5/ACT-191/0902-00/6493000/GEMEENTE/CBS/IP-GEEN/U/500</t>
  </si>
  <si>
    <t>BP2020_2026-5/ACT-191/0902-00/6499000/GEMEENTE/CBS/IP-GEEN/U/800</t>
  </si>
  <si>
    <t>BP2020_2026-5/ACT-230/0909-00/6499000/OCMW/VB/IP-GEEN/U/450</t>
  </si>
  <si>
    <t>BP2020_2026-5/ACT-343/0909-02/6499000/OCMW/BCSD/IP-GEEN/U/800</t>
  </si>
  <si>
    <t>ACT-343</t>
  </si>
  <si>
    <t>0909-02</t>
  </si>
  <si>
    <t>Overige verrichtingen inzake sociaal beleid</t>
  </si>
  <si>
    <t>BP2020_2026-5/GBB-FIN/0911-00/6499000/GEMEENTE/CBS/IP-GEEN/U/800</t>
  </si>
  <si>
    <t>BP2020_2026-5/ACT-224/0944-00/6499000/OCMW/VB/IP-GEEN/U/800</t>
  </si>
  <si>
    <t>BP2020_2026-5/GBB-SOC/0945-00/6491000/OCMW/VB/IP-GEEN/U/800</t>
  </si>
  <si>
    <t>BP2020_2026-5/ACT-257/0959-00/6491000/OCMW/VB/IP-GEEN/U/800</t>
  </si>
  <si>
    <t>ACT-269/0500-00/6493000/GEMEENTE/CBS/IP-GEEN/U/800 &amp; GBB-LE/0500-00/6493000/GEMEENTE/CBS/IP-GEEN/U/800</t>
  </si>
  <si>
    <t>0750-00/0759-00</t>
  </si>
  <si>
    <t>Budget 2027</t>
  </si>
  <si>
    <t>Investeringssubsidie - kerkbestuur Sint-Servatius Grimbergen</t>
  </si>
  <si>
    <t>Toelage organisatiecomité Trésignie</t>
  </si>
  <si>
    <t>Budget 2028</t>
  </si>
  <si>
    <t>Budget 2029</t>
  </si>
  <si>
    <t>Budget 2030</t>
  </si>
  <si>
    <t>Budget 2031</t>
  </si>
  <si>
    <t>Ondersteuning projectrealisatie Life Blue XL door RLBK. Loopt af midden 2031</t>
  </si>
  <si>
    <t>Subsidie Ondernemersforum</t>
  </si>
  <si>
    <t>Ommegang: subsidie (3 jaarlijks) + Abdijspektakel in 2028</t>
  </si>
  <si>
    <t>Samenwerking met vzw Pin inzake vluchtelingenproblematiek. Stopt midden 2026</t>
  </si>
  <si>
    <t xml:space="preserve">Werkingstoelage cultuurcentrum </t>
  </si>
  <si>
    <t>We bieden via Het Huis van het kind ondersteuning aan gezinnen en jongeren.</t>
  </si>
  <si>
    <t>We ondersteunen financieel de dienst aangepast vervoer van Eigen Thuis.</t>
  </si>
  <si>
    <t>Jaarmarkten en kermissen in de deelgemeenten.</t>
  </si>
  <si>
    <t>Cultuur: We versterken en ondersteunen het lokale kunst -en cultuuraanbod.</t>
  </si>
  <si>
    <t>We vernieuwen het subsidiekader voor verenigingen en digitaliseren de toekenning ervan</t>
  </si>
  <si>
    <t>Gelijkblijvend beleid - Integratie</t>
  </si>
  <si>
    <t>We ondersteunen de sociale kruidenier voor Grimbergse inwoners.</t>
  </si>
  <si>
    <t>We zetten blijvend in op het label diervriendelijke gemeente.</t>
  </si>
  <si>
    <t>Verdere uitbouw GBO om een eerstelijnsonthaal te optimaliseren.</t>
  </si>
  <si>
    <t xml:space="preserve">Samenwerking welzijnskoepel </t>
  </si>
  <si>
    <t>Erfgoed: We zetten in op het ontsluiten, bewaren en promoten van lokaal erfgoed.</t>
  </si>
  <si>
    <t xml:space="preserve">Subsidie gastbeiaardiers via Beiaardvrienden </t>
  </si>
  <si>
    <t>We ondersteunen de Onthaalgroep Vluchtelingen Grimbergen.</t>
  </si>
  <si>
    <t>Gelijkblijvend beleid - Lokale Economie</t>
  </si>
  <si>
    <t>We organiseren huldigingen en activiteiten zoals 11november, de Noorse Hulde, het Peterschapsconcert en het Feest van de Vlaamse gemeenschap</t>
  </si>
  <si>
    <t>We faciliteren extra kinderopvangplaatsen in Grimbergen als regisseur.</t>
  </si>
  <si>
    <t>We ondersteunen het cultureel erfgoed van Grimbergen zoals de ommegang en de viering van 900 jaar abdij.</t>
  </si>
  <si>
    <t>Jaarmarkten: subsidies voor het organiseren van wedstrijden schapen, geiten, … Vereniging Fjordenstamboek Brabant</t>
  </si>
  <si>
    <t>Jaarmarkten: subsidies voor het organiseren van wedstrijden schapen, geiten, … Vereniging van kwekers van vleesschapen Vlaams Brabant vzw</t>
  </si>
  <si>
    <t>Jaarmarkten: subsidies voor het organiseren van wedstrijden schapen, geiten, … Vereniging Vlaamse hobbyfokkers van geiten en schapen</t>
  </si>
  <si>
    <t>Jaarmarkten: subsidies voor het organiseren van wedstrijden schapen, geiten, … Vereniging Willen is kunnen (pluimvee)</t>
  </si>
  <si>
    <t xml:space="preserve">Subsidie voor sportraad </t>
  </si>
  <si>
    <t>Toelage jeugdraad</t>
  </si>
  <si>
    <t>Toelage MOP (MonitorenOndersteuningsProject)</t>
  </si>
  <si>
    <t>Toelage cultuurraad</t>
  </si>
  <si>
    <t>Cultuuravond Toelage CC</t>
  </si>
  <si>
    <t>BP2020_2026-5/ACT-142/0709-00/6493000/GEMEENTE/CBS/IP-GEEN/U/500</t>
  </si>
  <si>
    <t>Bijdrage kanaaltochten - Rivertours</t>
  </si>
  <si>
    <t xml:space="preserve">Bijdrage IOED (intergemeentelijke onroerende erfgoeddienst) </t>
  </si>
  <si>
    <t>Werkingssubsidie intergemeentelijke projectvereniging voor cultuur Noordrand</t>
  </si>
  <si>
    <t>Erfgoedcel Noordrand vanaf 2027</t>
  </si>
  <si>
    <t>Pop-up plein Gemeenteplein Strombeek - Viva 1853</t>
  </si>
  <si>
    <t>Samenwerkingsovereenkomst CAW sociale kruidenier Strombeek</t>
  </si>
  <si>
    <t>Samenwerkingsovereenkomst Winkel Welkom Strombeek (toelage INCL jaarlijkse forfait voor nutskosten van 4.800 euro)</t>
  </si>
  <si>
    <t>Gemeente Vilvoorde (verderzetting regierol sociale economie en werk)</t>
  </si>
  <si>
    <t>Kiemkracht (lokaal sociale economiebeleid - inzet 6VTE)</t>
  </si>
  <si>
    <t>GBB-GROEN/0349-00/6131010</t>
  </si>
  <si>
    <t>GBB-FIN/0749-04/6130200/GEMEENTE/CBS/IP-GEEN</t>
  </si>
  <si>
    <t>GBB-SOC/0909-00/6131010</t>
  </si>
  <si>
    <t>GBB-MIL/0350-00/6493000/GEMEENTE/CBS/IP-GEEN</t>
  </si>
  <si>
    <t>GBB-FIN/0790-08/6640003/GEMEENTE/CBS/IP-GEEN</t>
  </si>
  <si>
    <t>Werkingstoelage Lago  (incl. tussenkomst gederfde inkomsten ingevolgde sluiting Pierebad voor 2026)</t>
  </si>
  <si>
    <t>ACT-121/0709-00/649300</t>
  </si>
  <si>
    <t>ACT-121</t>
  </si>
  <si>
    <t>Toelage Overkophuis</t>
  </si>
  <si>
    <t>Toelage Wiegwijs</t>
  </si>
  <si>
    <t>GBB-SOC/0945-00/6131999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</si>
</sst>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4" fontId="0" fillId="0" borderId="0" xfId="0" applyNumberFormat="1"/>
    <xf numFmtId="0" fontId="1" fillId="0" borderId="0" xfId="0" applyFont="1"/>
    <xf numFmtId="3" fontId="0" fillId="0" borderId="1" xfId="0" applyNumberFormat="1" applyBorder="1" applyAlignment="1">
      <alignment vertical="center" wrapText="1"/>
    </xf>
    <xf numFmtId="3" fontId="0" fillId="0" borderId="0" xfId="0" applyNumberFormat="1"/>
    <xf numFmtId="0" fontId="2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4" fillId="0" borderId="0" xfId="0" applyFont="1"/>
    <xf numFmtId="3" fontId="6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3" fontId="0" fillId="0" borderId="0" xfId="0" applyNumberFormat="1" applyAlignment="1">
      <alignment horizontal="center"/>
    </xf>
    <xf numFmtId="3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994BE-7610-47F8-A47D-DDC148ECCBC6}">
  <sheetPr>
    <pageSetUpPr fitToPage="1"/>
  </sheetPr>
  <dimension ref="A1:R14"/>
  <sheetViews>
    <sheetView topLeftCell="G1" workbookViewId="0">
      <selection activeCell="M4" sqref="M4"/>
    </sheetView>
  </sheetViews>
  <sheetFormatPr defaultRowHeight="15" x14ac:dyDescent="0.25"/>
  <cols>
    <col min="1" max="1" width="11.28515625" customWidth="1"/>
    <col min="2" max="2" width="29.85546875" customWidth="1"/>
    <col min="3" max="3" width="9.140625" customWidth="1"/>
    <col min="4" max="4" width="19.5703125" customWidth="1"/>
    <col min="5" max="5" width="12.28515625" customWidth="1"/>
    <col min="6" max="6" width="18.140625" customWidth="1"/>
    <col min="7" max="12" width="15" customWidth="1"/>
    <col min="13" max="13" width="39.85546875" customWidth="1"/>
    <col min="15" max="15" width="44.28515625" customWidth="1"/>
  </cols>
  <sheetData>
    <row r="1" spans="1:18" ht="29.45" customHeight="1" x14ac:dyDescent="0.3">
      <c r="A1" s="13" t="s">
        <v>0</v>
      </c>
    </row>
    <row r="3" spans="1:18" ht="30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0" t="s">
        <v>369</v>
      </c>
      <c r="H3" s="10" t="s">
        <v>410</v>
      </c>
      <c r="I3" s="10" t="s">
        <v>413</v>
      </c>
      <c r="J3" s="10" t="s">
        <v>414</v>
      </c>
      <c r="K3" s="10" t="s">
        <v>415</v>
      </c>
      <c r="L3" s="10" t="s">
        <v>416</v>
      </c>
      <c r="M3" s="4" t="s">
        <v>370</v>
      </c>
      <c r="O3" s="12"/>
    </row>
    <row r="4" spans="1:18" ht="42" customHeight="1" x14ac:dyDescent="0.25">
      <c r="A4" s="1" t="s">
        <v>14</v>
      </c>
      <c r="B4" s="1" t="s">
        <v>362</v>
      </c>
      <c r="C4" s="1" t="s">
        <v>15</v>
      </c>
      <c r="D4" s="1" t="s">
        <v>16</v>
      </c>
      <c r="E4" s="1" t="s">
        <v>35</v>
      </c>
      <c r="F4" s="1" t="s">
        <v>36</v>
      </c>
      <c r="G4" s="14">
        <v>421559.12</v>
      </c>
      <c r="H4" s="14">
        <v>441620.42845313327</v>
      </c>
      <c r="I4" s="14">
        <v>462684.79737578996</v>
      </c>
      <c r="J4" s="14">
        <v>499897.58474457951</v>
      </c>
      <c r="K4" s="14">
        <v>523121.05148180859</v>
      </c>
      <c r="L4" s="14">
        <v>547505.69155589899</v>
      </c>
      <c r="M4" s="1" t="s">
        <v>37</v>
      </c>
      <c r="N4" s="3"/>
      <c r="O4" s="3"/>
      <c r="P4" s="3"/>
      <c r="Q4" s="3"/>
      <c r="R4" s="3"/>
    </row>
    <row r="5" spans="1:18" ht="60.6" customHeight="1" x14ac:dyDescent="0.25">
      <c r="A5" s="1" t="s">
        <v>14</v>
      </c>
      <c r="B5" s="1" t="s">
        <v>356</v>
      </c>
      <c r="C5" s="1" t="s">
        <v>15</v>
      </c>
      <c r="D5" s="1" t="s">
        <v>16</v>
      </c>
      <c r="E5" s="1" t="s">
        <v>17</v>
      </c>
      <c r="F5" s="1" t="s">
        <v>18</v>
      </c>
      <c r="G5" s="14">
        <v>415000</v>
      </c>
      <c r="H5" s="14">
        <v>400000</v>
      </c>
      <c r="I5" s="14">
        <v>400000</v>
      </c>
      <c r="J5" s="14">
        <v>400000</v>
      </c>
      <c r="K5" s="14">
        <v>400000</v>
      </c>
      <c r="L5" s="14">
        <v>400000</v>
      </c>
      <c r="M5" s="1" t="s">
        <v>19</v>
      </c>
      <c r="N5" s="3"/>
      <c r="P5" s="3"/>
      <c r="Q5" s="3"/>
      <c r="R5" s="3"/>
    </row>
    <row r="6" spans="1:18" ht="42" customHeight="1" x14ac:dyDescent="0.25">
      <c r="A6" s="1" t="s">
        <v>14</v>
      </c>
      <c r="B6" s="1" t="s">
        <v>359</v>
      </c>
      <c r="C6" s="1" t="s">
        <v>15</v>
      </c>
      <c r="D6" s="1" t="s">
        <v>16</v>
      </c>
      <c r="E6" s="1" t="s">
        <v>25</v>
      </c>
      <c r="F6" s="1" t="s">
        <v>26</v>
      </c>
      <c r="G6" s="14">
        <v>321000</v>
      </c>
      <c r="H6" s="14">
        <v>260000</v>
      </c>
      <c r="I6" s="14">
        <v>243000</v>
      </c>
      <c r="J6" s="14">
        <v>247860</v>
      </c>
      <c r="K6" s="14">
        <v>252817.2</v>
      </c>
      <c r="L6" s="14">
        <v>257873.54400000002</v>
      </c>
      <c r="M6" s="1" t="s">
        <v>27</v>
      </c>
      <c r="N6" s="3"/>
      <c r="O6" s="3"/>
      <c r="P6" s="3"/>
      <c r="Q6" s="3"/>
      <c r="R6" s="3"/>
    </row>
    <row r="7" spans="1:18" ht="42" customHeight="1" x14ac:dyDescent="0.25">
      <c r="A7" s="1" t="s">
        <v>14</v>
      </c>
      <c r="B7" s="1" t="s">
        <v>357</v>
      </c>
      <c r="C7" s="1" t="s">
        <v>15</v>
      </c>
      <c r="D7" s="1" t="s">
        <v>16</v>
      </c>
      <c r="E7" s="1" t="s">
        <v>20</v>
      </c>
      <c r="F7" s="1" t="s">
        <v>21</v>
      </c>
      <c r="G7" s="14">
        <v>230461.72825000001</v>
      </c>
      <c r="H7" s="14">
        <v>285931.2365</v>
      </c>
      <c r="I7" s="14">
        <v>293010.14275</v>
      </c>
      <c r="J7" s="14">
        <v>298925.70499999996</v>
      </c>
      <c r="K7" s="14">
        <v>304959.55749999994</v>
      </c>
      <c r="L7" s="14">
        <v>311113.85499999992</v>
      </c>
      <c r="M7" s="1" t="s">
        <v>373</v>
      </c>
      <c r="N7" s="3"/>
      <c r="O7" s="3"/>
      <c r="P7" s="3"/>
      <c r="Q7" s="3"/>
      <c r="R7" s="3"/>
    </row>
    <row r="8" spans="1:18" ht="42" customHeight="1" x14ac:dyDescent="0.25">
      <c r="A8" s="1" t="s">
        <v>14</v>
      </c>
      <c r="B8" s="1" t="s">
        <v>367</v>
      </c>
      <c r="C8" s="1" t="s">
        <v>15</v>
      </c>
      <c r="D8" s="1" t="s">
        <v>16</v>
      </c>
      <c r="E8" s="1" t="s">
        <v>155</v>
      </c>
      <c r="F8" s="1" t="s">
        <v>156</v>
      </c>
      <c r="G8" s="11">
        <v>200000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" t="s">
        <v>372</v>
      </c>
      <c r="N8" s="3"/>
      <c r="O8" s="3"/>
      <c r="P8" s="3"/>
      <c r="Q8" s="3"/>
      <c r="R8" s="3"/>
    </row>
    <row r="9" spans="1:18" ht="49.9" customHeight="1" x14ac:dyDescent="0.25">
      <c r="A9" s="1" t="s">
        <v>14</v>
      </c>
      <c r="B9" s="1" t="s">
        <v>358</v>
      </c>
      <c r="C9" s="1" t="s">
        <v>15</v>
      </c>
      <c r="D9" s="1" t="s">
        <v>16</v>
      </c>
      <c r="E9" s="1" t="s">
        <v>22</v>
      </c>
      <c r="F9" s="1" t="s">
        <v>23</v>
      </c>
      <c r="G9" s="11">
        <v>101700</v>
      </c>
      <c r="H9" s="11">
        <v>103734</v>
      </c>
      <c r="I9" s="11">
        <v>105808.68000000001</v>
      </c>
      <c r="J9" s="11">
        <v>107924.85360000002</v>
      </c>
      <c r="K9" s="11">
        <v>110083.35067200002</v>
      </c>
      <c r="L9" s="11">
        <v>112285.01768544002</v>
      </c>
      <c r="M9" s="1" t="s">
        <v>24</v>
      </c>
      <c r="N9" s="3"/>
      <c r="O9" s="3"/>
      <c r="P9" s="3"/>
      <c r="Q9" s="3"/>
      <c r="R9" s="3"/>
    </row>
    <row r="10" spans="1:18" ht="42" customHeight="1" x14ac:dyDescent="0.25">
      <c r="A10" s="1" t="s">
        <v>14</v>
      </c>
      <c r="B10" s="1" t="s">
        <v>361</v>
      </c>
      <c r="C10" s="1" t="s">
        <v>15</v>
      </c>
      <c r="D10" s="1" t="s">
        <v>16</v>
      </c>
      <c r="E10" s="1" t="s">
        <v>32</v>
      </c>
      <c r="F10" s="1" t="s">
        <v>33</v>
      </c>
      <c r="G10" s="14">
        <v>100000</v>
      </c>
      <c r="H10" s="14">
        <v>100000</v>
      </c>
      <c r="I10" s="14">
        <v>100000</v>
      </c>
      <c r="J10" s="14">
        <v>100000</v>
      </c>
      <c r="K10" s="14">
        <v>100000</v>
      </c>
      <c r="L10" s="14">
        <v>0</v>
      </c>
      <c r="M10" s="1" t="s">
        <v>34</v>
      </c>
      <c r="N10" s="3"/>
      <c r="O10" s="3"/>
      <c r="P10" s="3"/>
      <c r="Q10" s="3"/>
      <c r="R10" s="3"/>
    </row>
    <row r="11" spans="1:18" ht="42" customHeight="1" x14ac:dyDescent="0.25">
      <c r="A11" s="1" t="s">
        <v>14</v>
      </c>
      <c r="B11" s="1" t="s">
        <v>363</v>
      </c>
      <c r="C11" s="1" t="s">
        <v>15</v>
      </c>
      <c r="D11" s="1" t="s">
        <v>16</v>
      </c>
      <c r="E11" s="1" t="s">
        <v>38</v>
      </c>
      <c r="F11" s="1" t="s">
        <v>39</v>
      </c>
      <c r="G11" s="11">
        <v>50000</v>
      </c>
      <c r="H11" s="11">
        <v>15000</v>
      </c>
      <c r="I11" s="11">
        <v>15000</v>
      </c>
      <c r="J11" s="11">
        <v>100000</v>
      </c>
      <c r="K11" s="11">
        <v>50000</v>
      </c>
      <c r="L11" s="11">
        <v>0</v>
      </c>
      <c r="M11" s="1" t="s">
        <v>40</v>
      </c>
      <c r="N11" s="3"/>
      <c r="O11" s="3"/>
      <c r="P11" s="3"/>
      <c r="Q11" s="3"/>
      <c r="R11" s="3"/>
    </row>
    <row r="12" spans="1:18" ht="51" customHeight="1" x14ac:dyDescent="0.25">
      <c r="A12" s="1" t="s">
        <v>14</v>
      </c>
      <c r="B12" s="1" t="s">
        <v>368</v>
      </c>
      <c r="C12" s="1" t="s">
        <v>47</v>
      </c>
      <c r="D12" s="1" t="s">
        <v>48</v>
      </c>
      <c r="E12" s="1" t="s">
        <v>49</v>
      </c>
      <c r="F12" s="1" t="s">
        <v>50</v>
      </c>
      <c r="G12" s="11">
        <v>25000</v>
      </c>
      <c r="H12" s="11">
        <v>25000</v>
      </c>
      <c r="I12" s="11">
        <v>25000</v>
      </c>
      <c r="J12" s="11">
        <v>25000</v>
      </c>
      <c r="K12" s="11">
        <v>25000</v>
      </c>
      <c r="L12" s="11">
        <v>25000</v>
      </c>
      <c r="M12" s="1" t="s">
        <v>51</v>
      </c>
      <c r="N12" s="3"/>
      <c r="O12" s="3"/>
      <c r="P12" s="3"/>
      <c r="Q12" s="3"/>
      <c r="R12" s="3"/>
    </row>
    <row r="13" spans="1:18" ht="47.45" customHeight="1" x14ac:dyDescent="0.25">
      <c r="A13" s="1" t="s">
        <v>14</v>
      </c>
      <c r="B13" s="1" t="s">
        <v>364</v>
      </c>
      <c r="C13" s="1" t="s">
        <v>15</v>
      </c>
      <c r="D13" s="1" t="s">
        <v>16</v>
      </c>
      <c r="E13" s="1" t="s">
        <v>365</v>
      </c>
      <c r="F13" s="1" t="s">
        <v>366</v>
      </c>
      <c r="G13" s="11">
        <v>10000</v>
      </c>
      <c r="H13" s="11">
        <v>92000</v>
      </c>
      <c r="I13" s="11">
        <v>10000</v>
      </c>
      <c r="J13" s="11">
        <v>41000</v>
      </c>
      <c r="K13" s="11">
        <v>92000</v>
      </c>
      <c r="L13" s="11">
        <v>0</v>
      </c>
      <c r="M13" s="1" t="s">
        <v>371</v>
      </c>
      <c r="N13" s="3"/>
      <c r="O13" s="3"/>
      <c r="P13" s="3"/>
      <c r="Q13" s="3"/>
      <c r="R13" s="3"/>
    </row>
    <row r="14" spans="1:18" ht="46.9" customHeight="1" x14ac:dyDescent="0.25">
      <c r="A14" s="1" t="s">
        <v>14</v>
      </c>
      <c r="B14" s="1" t="s">
        <v>462</v>
      </c>
      <c r="C14" s="1" t="s">
        <v>15</v>
      </c>
      <c r="D14" s="1" t="s">
        <v>16</v>
      </c>
      <c r="E14" s="1" t="s">
        <v>83</v>
      </c>
      <c r="F14" s="1" t="s">
        <v>84</v>
      </c>
      <c r="G14" s="11">
        <v>0</v>
      </c>
      <c r="H14" s="11">
        <v>25000</v>
      </c>
      <c r="I14" s="11">
        <v>0</v>
      </c>
      <c r="J14" s="11">
        <v>0</v>
      </c>
      <c r="K14" s="11">
        <v>0</v>
      </c>
      <c r="L14" s="11">
        <v>0</v>
      </c>
      <c r="M14" s="1" t="s">
        <v>411</v>
      </c>
      <c r="N14" s="3"/>
      <c r="O14" s="3"/>
      <c r="P14" s="3"/>
      <c r="Q14" s="3"/>
      <c r="R14" s="3"/>
    </row>
  </sheetData>
  <autoFilter ref="A3:M14" xr:uid="{46C994BE-7610-47F8-A47D-DDC148ECCBC6}"/>
  <sortState xmlns:xlrd2="http://schemas.microsoft.com/office/spreadsheetml/2017/richdata2" ref="A4:M14">
    <sortCondition descending="1" ref="G4:G14"/>
  </sortState>
  <phoneticPr fontId="5" type="noConversion"/>
  <pageMargins left="0.23622047244094491" right="0.23622047244094491" top="0.74803149606299213" bottom="0.74803149606299213" header="0.31496062992125984" footer="0.31496062992125984"/>
  <pageSetup paperSize="9" scale="83" fitToHeight="0" orientation="landscape" r:id="rId1"/>
  <headerFooter>
    <oddFooter>Pagina &amp;P van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9"/>
  <sheetViews>
    <sheetView zoomScaleNormal="100" workbookViewId="0">
      <pane ySplit="3" topLeftCell="A76" activePane="bottomLeft" state="frozen"/>
      <selection pane="bottomLeft" activeCell="M77" sqref="M77"/>
    </sheetView>
  </sheetViews>
  <sheetFormatPr defaultRowHeight="14.45" customHeight="1" x14ac:dyDescent="0.25"/>
  <cols>
    <col min="1" max="1" width="10.7109375" customWidth="1"/>
    <col min="2" max="2" width="26.7109375" customWidth="1"/>
    <col min="3" max="3" width="9.140625" bestFit="1" customWidth="1"/>
    <col min="4" max="4" width="17.7109375" customWidth="1"/>
    <col min="5" max="5" width="11.140625" customWidth="1"/>
    <col min="6" max="6" width="12.28515625" customWidth="1"/>
    <col min="7" max="12" width="14.5703125" style="5" customWidth="1"/>
    <col min="13" max="13" width="56.140625" customWidth="1"/>
  </cols>
  <sheetData>
    <row r="1" spans="1:13" ht="14.45" customHeight="1" x14ac:dyDescent="0.25">
      <c r="A1" s="6" t="s">
        <v>57</v>
      </c>
    </row>
    <row r="3" spans="1:13" ht="56.4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2" t="s">
        <v>13</v>
      </c>
    </row>
    <row r="4" spans="1:13" ht="117.6" customHeight="1" x14ac:dyDescent="0.25">
      <c r="A4" s="1" t="s">
        <v>14</v>
      </c>
      <c r="B4" s="1" t="s">
        <v>98</v>
      </c>
      <c r="C4" s="1" t="s">
        <v>99</v>
      </c>
      <c r="D4" s="1" t="s">
        <v>100</v>
      </c>
      <c r="E4" s="1" t="s">
        <v>101</v>
      </c>
      <c r="F4" s="1" t="s">
        <v>102</v>
      </c>
      <c r="G4" s="7">
        <v>0</v>
      </c>
      <c r="H4" s="7">
        <v>0</v>
      </c>
      <c r="I4" s="7">
        <f>66846.25+530</f>
        <v>67376.25</v>
      </c>
      <c r="J4" s="7">
        <v>25000</v>
      </c>
      <c r="K4" s="7">
        <v>25000</v>
      </c>
      <c r="L4" s="7">
        <v>25000</v>
      </c>
      <c r="M4" s="1" t="s">
        <v>103</v>
      </c>
    </row>
    <row r="5" spans="1:13" ht="93.6" customHeight="1" x14ac:dyDescent="0.25">
      <c r="A5" s="1" t="s">
        <v>14</v>
      </c>
      <c r="B5" s="1" t="s">
        <v>158</v>
      </c>
      <c r="C5" s="1" t="s">
        <v>159</v>
      </c>
      <c r="D5" s="1" t="s">
        <v>160</v>
      </c>
      <c r="E5" s="1" t="s">
        <v>161</v>
      </c>
      <c r="F5" s="1" t="s">
        <v>162</v>
      </c>
      <c r="G5" s="7">
        <v>25000</v>
      </c>
      <c r="H5" s="7">
        <v>29540</v>
      </c>
      <c r="I5" s="7">
        <v>25000</v>
      </c>
      <c r="J5" s="7">
        <v>25000</v>
      </c>
      <c r="K5" s="7">
        <v>25000</v>
      </c>
      <c r="L5" s="7">
        <v>25000</v>
      </c>
      <c r="M5" s="1" t="s">
        <v>163</v>
      </c>
    </row>
    <row r="6" spans="1:13" ht="117.6" customHeight="1" x14ac:dyDescent="0.25">
      <c r="A6" s="1" t="s">
        <v>14</v>
      </c>
      <c r="B6" s="1" t="s">
        <v>134</v>
      </c>
      <c r="C6" s="1" t="s">
        <v>135</v>
      </c>
      <c r="D6" s="1" t="s">
        <v>136</v>
      </c>
      <c r="E6" s="1" t="s">
        <v>137</v>
      </c>
      <c r="F6" s="1" t="s">
        <v>138</v>
      </c>
      <c r="G6" s="7">
        <v>28617.919999999998</v>
      </c>
      <c r="H6" s="7">
        <v>28826.48</v>
      </c>
      <c r="I6" s="7">
        <v>34000</v>
      </c>
      <c r="J6" s="7">
        <v>34000</v>
      </c>
      <c r="K6" s="7">
        <v>35000</v>
      </c>
      <c r="L6" s="7">
        <v>36000</v>
      </c>
      <c r="M6" s="1" t="s">
        <v>139</v>
      </c>
    </row>
    <row r="7" spans="1:13" ht="164.45" customHeight="1" x14ac:dyDescent="0.25">
      <c r="A7" s="1" t="s">
        <v>14</v>
      </c>
      <c r="B7" s="1" t="s">
        <v>226</v>
      </c>
      <c r="C7" s="1" t="s">
        <v>15</v>
      </c>
      <c r="D7" s="1" t="s">
        <v>16</v>
      </c>
      <c r="E7" s="1" t="s">
        <v>227</v>
      </c>
      <c r="F7" s="1" t="s">
        <v>228</v>
      </c>
      <c r="G7" s="7">
        <v>4680.63</v>
      </c>
      <c r="H7" s="7">
        <v>4740</v>
      </c>
      <c r="I7" s="7">
        <v>4780</v>
      </c>
      <c r="J7" s="7">
        <v>4820</v>
      </c>
      <c r="K7" s="7">
        <v>4860</v>
      </c>
      <c r="L7" s="7">
        <v>4900</v>
      </c>
      <c r="M7" s="1" t="s">
        <v>229</v>
      </c>
    </row>
    <row r="8" spans="1:13" ht="173.45" customHeight="1" x14ac:dyDescent="0.25">
      <c r="A8" s="1" t="s">
        <v>14</v>
      </c>
      <c r="B8" t="s">
        <v>284</v>
      </c>
      <c r="C8" s="1" t="s">
        <v>285</v>
      </c>
      <c r="D8" s="1" t="s">
        <v>286</v>
      </c>
      <c r="E8" s="1" t="s">
        <v>227</v>
      </c>
      <c r="F8" s="1" t="s">
        <v>228</v>
      </c>
      <c r="G8" s="7">
        <v>0</v>
      </c>
      <c r="H8" s="7">
        <v>0</v>
      </c>
      <c r="I8" s="7">
        <v>0</v>
      </c>
      <c r="J8" s="7">
        <v>15000</v>
      </c>
      <c r="K8" s="7">
        <v>15000</v>
      </c>
      <c r="L8" s="7">
        <v>0</v>
      </c>
      <c r="M8" s="1" t="s">
        <v>287</v>
      </c>
    </row>
    <row r="9" spans="1:13" ht="158.44999999999999" customHeight="1" x14ac:dyDescent="0.25">
      <c r="A9" s="1" t="s">
        <v>14</v>
      </c>
      <c r="B9" s="1" t="s">
        <v>76</v>
      </c>
      <c r="C9" s="1" t="s">
        <v>77</v>
      </c>
      <c r="D9" s="1" t="s">
        <v>78</v>
      </c>
      <c r="E9" s="1" t="s">
        <v>79</v>
      </c>
      <c r="F9" s="1" t="s">
        <v>80</v>
      </c>
      <c r="G9" s="7">
        <v>165576.35999999999</v>
      </c>
      <c r="H9" s="7">
        <v>168470.88</v>
      </c>
      <c r="I9" s="7">
        <v>179089.68</v>
      </c>
      <c r="J9" s="7">
        <v>186252.88</v>
      </c>
      <c r="K9" s="7">
        <v>193701.6</v>
      </c>
      <c r="L9" s="7">
        <v>193701.6</v>
      </c>
      <c r="M9" s="1" t="s">
        <v>81</v>
      </c>
    </row>
    <row r="10" spans="1:13" ht="117.6" customHeight="1" x14ac:dyDescent="0.25">
      <c r="A10" s="1" t="s">
        <v>14</v>
      </c>
      <c r="B10" s="1" t="s">
        <v>146</v>
      </c>
      <c r="C10" s="1" t="s">
        <v>135</v>
      </c>
      <c r="D10" s="1" t="s">
        <v>136</v>
      </c>
      <c r="E10" s="1" t="s">
        <v>79</v>
      </c>
      <c r="F10" s="1" t="s">
        <v>80</v>
      </c>
      <c r="G10" s="7">
        <v>23862.880000000001</v>
      </c>
      <c r="H10" s="7">
        <v>27814.799999999999</v>
      </c>
      <c r="I10" s="7">
        <v>29235.74</v>
      </c>
      <c r="J10" s="7">
        <v>47000</v>
      </c>
      <c r="K10" s="7">
        <v>33000</v>
      </c>
      <c r="L10" s="7">
        <v>34000</v>
      </c>
      <c r="M10" s="1" t="s">
        <v>147</v>
      </c>
    </row>
    <row r="11" spans="1:13" ht="141" customHeight="1" x14ac:dyDescent="0.25">
      <c r="A11" s="1" t="s">
        <v>14</v>
      </c>
      <c r="B11" s="1" t="s">
        <v>282</v>
      </c>
      <c r="C11" s="1" t="s">
        <v>77</v>
      </c>
      <c r="D11" s="1" t="s">
        <v>78</v>
      </c>
      <c r="E11" s="1" t="s">
        <v>79</v>
      </c>
      <c r="F11" s="1" t="s">
        <v>80</v>
      </c>
      <c r="G11" s="7">
        <v>224.08</v>
      </c>
      <c r="H11" s="7">
        <v>0</v>
      </c>
      <c r="I11" s="7">
        <v>500</v>
      </c>
      <c r="J11" s="7">
        <v>500</v>
      </c>
      <c r="K11" s="7">
        <v>500</v>
      </c>
      <c r="L11" s="7">
        <v>500</v>
      </c>
      <c r="M11" s="1" t="s">
        <v>283</v>
      </c>
    </row>
    <row r="12" spans="1:13" ht="88.9" customHeight="1" x14ac:dyDescent="0.25">
      <c r="A12" s="1" t="s">
        <v>14</v>
      </c>
      <c r="B12" s="1" t="s">
        <v>140</v>
      </c>
      <c r="C12" s="1" t="s">
        <v>141</v>
      </c>
      <c r="D12" s="1" t="s">
        <v>142</v>
      </c>
      <c r="E12" s="1" t="s">
        <v>143</v>
      </c>
      <c r="F12" s="1" t="s">
        <v>144</v>
      </c>
      <c r="G12" s="7">
        <v>7500</v>
      </c>
      <c r="H12" s="7">
        <f>11700+2115</f>
        <v>13815</v>
      </c>
      <c r="I12" s="7">
        <v>33500</v>
      </c>
      <c r="J12" s="7">
        <v>30500</v>
      </c>
      <c r="K12" s="7">
        <v>30500</v>
      </c>
      <c r="L12" s="7">
        <v>20500</v>
      </c>
      <c r="M12" s="1" t="s">
        <v>145</v>
      </c>
    </row>
    <row r="13" spans="1:13" ht="87" customHeight="1" x14ac:dyDescent="0.25">
      <c r="A13" s="1" t="s">
        <v>14</v>
      </c>
      <c r="B13" s="1" t="s">
        <v>202</v>
      </c>
      <c r="C13" s="1" t="s">
        <v>135</v>
      </c>
      <c r="D13" s="1" t="s">
        <v>136</v>
      </c>
      <c r="E13" s="1" t="s">
        <v>143</v>
      </c>
      <c r="F13" s="1" t="s">
        <v>144</v>
      </c>
      <c r="G13" s="7">
        <v>4518.09</v>
      </c>
      <c r="H13" s="7">
        <v>5022.67</v>
      </c>
      <c r="I13" s="7">
        <v>8980</v>
      </c>
      <c r="J13" s="7">
        <v>9980</v>
      </c>
      <c r="K13" s="7">
        <v>9980</v>
      </c>
      <c r="L13" s="7">
        <v>9980</v>
      </c>
      <c r="M13" s="1" t="s">
        <v>203</v>
      </c>
    </row>
    <row r="14" spans="1:13" ht="75" customHeight="1" x14ac:dyDescent="0.25">
      <c r="A14" s="1" t="s">
        <v>14</v>
      </c>
      <c r="B14" s="1" t="s">
        <v>196</v>
      </c>
      <c r="C14" s="1" t="s">
        <v>197</v>
      </c>
      <c r="D14" s="1" t="s">
        <v>198</v>
      </c>
      <c r="E14" s="1" t="s">
        <v>199</v>
      </c>
      <c r="F14" s="1" t="s">
        <v>200</v>
      </c>
      <c r="G14" s="7">
        <v>5687.22</v>
      </c>
      <c r="H14" s="7">
        <v>11472.3</v>
      </c>
      <c r="I14" s="7">
        <v>11548.8</v>
      </c>
      <c r="J14" s="7">
        <v>12500</v>
      </c>
      <c r="K14" s="7">
        <v>12750</v>
      </c>
      <c r="L14" s="7">
        <v>13000</v>
      </c>
      <c r="M14" s="1" t="s">
        <v>201</v>
      </c>
    </row>
    <row r="15" spans="1:13" ht="150.6" customHeight="1" x14ac:dyDescent="0.25">
      <c r="A15" s="1" t="s">
        <v>14</v>
      </c>
      <c r="B15" s="1" t="s">
        <v>58</v>
      </c>
      <c r="C15" s="1" t="s">
        <v>15</v>
      </c>
      <c r="D15" s="1" t="s">
        <v>16</v>
      </c>
      <c r="E15" s="1" t="s">
        <v>17</v>
      </c>
      <c r="F15" s="1" t="s">
        <v>18</v>
      </c>
      <c r="G15" s="7">
        <v>3523673.99</v>
      </c>
      <c r="H15" s="7">
        <v>4159719.49</v>
      </c>
      <c r="I15" s="7">
        <v>4810918.38</v>
      </c>
      <c r="J15" s="7">
        <v>5475988.7000000002</v>
      </c>
      <c r="K15" s="7">
        <v>5585508.4699999997</v>
      </c>
      <c r="L15" s="7">
        <v>5697218.6399999997</v>
      </c>
      <c r="M15" s="1" t="s">
        <v>59</v>
      </c>
    </row>
    <row r="16" spans="1:13" ht="132.6" customHeight="1" x14ac:dyDescent="0.25">
      <c r="A16" s="1" t="s">
        <v>14</v>
      </c>
      <c r="B16" s="1" t="s">
        <v>62</v>
      </c>
      <c r="C16" s="1" t="s">
        <v>15</v>
      </c>
      <c r="D16" s="1" t="s">
        <v>16</v>
      </c>
      <c r="E16" s="1" t="s">
        <v>20</v>
      </c>
      <c r="F16" s="1" t="s">
        <v>21</v>
      </c>
      <c r="G16" s="7">
        <v>1551246.12</v>
      </c>
      <c r="H16" s="7">
        <v>1674487.88</v>
      </c>
      <c r="I16" s="7">
        <v>1725300.86</v>
      </c>
      <c r="J16" s="7">
        <v>2019163.99</v>
      </c>
      <c r="K16" s="7">
        <v>2121600</v>
      </c>
      <c r="L16" s="7">
        <v>2206464</v>
      </c>
      <c r="M16" s="1" t="s">
        <v>63</v>
      </c>
    </row>
    <row r="17" spans="1:13" ht="130.9" customHeight="1" x14ac:dyDescent="0.25">
      <c r="A17" s="1" t="s">
        <v>14</v>
      </c>
      <c r="B17" s="1" t="s">
        <v>274</v>
      </c>
      <c r="C17" s="1" t="s">
        <v>15</v>
      </c>
      <c r="D17" s="1" t="s">
        <v>16</v>
      </c>
      <c r="E17" s="1" t="s">
        <v>275</v>
      </c>
      <c r="F17" s="1" t="s">
        <v>276</v>
      </c>
      <c r="G17" s="7">
        <v>533</v>
      </c>
      <c r="H17" s="7">
        <v>533</v>
      </c>
      <c r="I17" s="7">
        <v>533</v>
      </c>
      <c r="J17" s="7">
        <v>533</v>
      </c>
      <c r="K17" s="7">
        <v>533</v>
      </c>
      <c r="L17" s="7">
        <v>533</v>
      </c>
      <c r="M17" s="1" t="s">
        <v>277</v>
      </c>
    </row>
    <row r="18" spans="1:13" ht="117" customHeight="1" x14ac:dyDescent="0.25">
      <c r="A18" s="1" t="s">
        <v>14</v>
      </c>
      <c r="B18" s="1" t="s">
        <v>288</v>
      </c>
      <c r="C18" s="1" t="s">
        <v>289</v>
      </c>
      <c r="D18" s="1" t="s">
        <v>290</v>
      </c>
      <c r="E18" s="1" t="s">
        <v>291</v>
      </c>
      <c r="F18" s="1" t="s">
        <v>292</v>
      </c>
      <c r="G18" s="7">
        <v>3208.18</v>
      </c>
      <c r="H18" s="7">
        <v>191750</v>
      </c>
      <c r="I18" s="7">
        <v>0</v>
      </c>
      <c r="J18" s="7">
        <v>0</v>
      </c>
      <c r="K18" s="7">
        <v>0</v>
      </c>
      <c r="L18" s="7">
        <v>0</v>
      </c>
      <c r="M18" s="1" t="s">
        <v>293</v>
      </c>
    </row>
    <row r="19" spans="1:13" ht="91.9" customHeight="1" x14ac:dyDescent="0.25">
      <c r="A19" s="1" t="s">
        <v>14</v>
      </c>
      <c r="B19" s="1" t="s">
        <v>294</v>
      </c>
      <c r="C19" s="1" t="s">
        <v>295</v>
      </c>
      <c r="D19" s="1" t="s">
        <v>296</v>
      </c>
      <c r="E19" s="1" t="s">
        <v>291</v>
      </c>
      <c r="F19" s="1" t="s">
        <v>292</v>
      </c>
      <c r="G19" s="7">
        <f>58831+1000</f>
        <v>59831</v>
      </c>
      <c r="H19" s="7">
        <v>8900</v>
      </c>
      <c r="I19" s="7">
        <v>0</v>
      </c>
      <c r="J19" s="7">
        <v>0</v>
      </c>
      <c r="K19" s="7">
        <v>0</v>
      </c>
      <c r="L19" s="7">
        <v>0</v>
      </c>
      <c r="M19" s="1" t="s">
        <v>297</v>
      </c>
    </row>
    <row r="20" spans="1:13" ht="95.45" customHeight="1" x14ac:dyDescent="0.25">
      <c r="A20" s="1" t="s">
        <v>14</v>
      </c>
      <c r="B20" s="1" t="s">
        <v>232</v>
      </c>
      <c r="C20" s="1" t="s">
        <v>233</v>
      </c>
      <c r="D20" s="1" t="s">
        <v>234</v>
      </c>
      <c r="E20" s="1" t="s">
        <v>235</v>
      </c>
      <c r="F20" s="1" t="s">
        <v>236</v>
      </c>
      <c r="G20" s="7">
        <v>0</v>
      </c>
      <c r="H20" s="7">
        <v>3360</v>
      </c>
      <c r="I20" s="7">
        <v>3360</v>
      </c>
      <c r="J20" s="7">
        <v>3360</v>
      </c>
      <c r="K20" s="7">
        <v>3360</v>
      </c>
      <c r="L20" s="7">
        <v>3360</v>
      </c>
      <c r="M20" s="1" t="s">
        <v>237</v>
      </c>
    </row>
    <row r="21" spans="1:13" ht="76.150000000000006" customHeight="1" x14ac:dyDescent="0.25">
      <c r="A21" s="1" t="s">
        <v>14</v>
      </c>
      <c r="B21" s="1" t="s">
        <v>260</v>
      </c>
      <c r="C21" s="1" t="s">
        <v>261</v>
      </c>
      <c r="D21" s="1" t="s">
        <v>262</v>
      </c>
      <c r="E21" s="1" t="s">
        <v>235</v>
      </c>
      <c r="F21" s="1" t="s">
        <v>236</v>
      </c>
      <c r="G21" s="7">
        <v>1500</v>
      </c>
      <c r="H21" s="7">
        <v>1500</v>
      </c>
      <c r="I21" s="7">
        <v>1500</v>
      </c>
      <c r="J21" s="7">
        <v>1500</v>
      </c>
      <c r="K21" s="7">
        <v>1500</v>
      </c>
      <c r="L21" s="7">
        <v>1500</v>
      </c>
      <c r="M21" s="1" t="s">
        <v>263</v>
      </c>
    </row>
    <row r="22" spans="1:13" ht="136.15" customHeight="1" x14ac:dyDescent="0.25">
      <c r="A22" s="1" t="s">
        <v>14</v>
      </c>
      <c r="B22" s="1" t="s">
        <v>172</v>
      </c>
      <c r="C22" s="1" t="s">
        <v>173</v>
      </c>
      <c r="D22" s="1" t="s">
        <v>174</v>
      </c>
      <c r="E22" s="1" t="s">
        <v>175</v>
      </c>
      <c r="F22" s="1" t="s">
        <v>176</v>
      </c>
      <c r="G22" s="7">
        <v>16605.75</v>
      </c>
      <c r="H22" s="7">
        <v>16605.75</v>
      </c>
      <c r="I22" s="7">
        <v>16606</v>
      </c>
      <c r="J22" s="7">
        <v>16606</v>
      </c>
      <c r="K22" s="7">
        <v>16606</v>
      </c>
      <c r="L22" s="7">
        <v>16606</v>
      </c>
      <c r="M22" s="1" t="s">
        <v>177</v>
      </c>
    </row>
    <row r="23" spans="1:13" ht="90" customHeight="1" x14ac:dyDescent="0.25">
      <c r="A23" s="1" t="s">
        <v>14</v>
      </c>
      <c r="B23" s="1" t="s">
        <v>278</v>
      </c>
      <c r="C23" s="1" t="s">
        <v>15</v>
      </c>
      <c r="D23" s="1" t="s">
        <v>16</v>
      </c>
      <c r="E23" s="1" t="s">
        <v>279</v>
      </c>
      <c r="F23" s="1" t="s">
        <v>280</v>
      </c>
      <c r="G23" s="7">
        <v>508</v>
      </c>
      <c r="H23" s="7">
        <v>508</v>
      </c>
      <c r="I23" s="7">
        <v>508</v>
      </c>
      <c r="J23" s="7">
        <v>508</v>
      </c>
      <c r="K23" s="7">
        <v>508</v>
      </c>
      <c r="L23" s="7">
        <v>508</v>
      </c>
      <c r="M23" s="1" t="s">
        <v>281</v>
      </c>
    </row>
    <row r="24" spans="1:13" ht="93" customHeight="1" x14ac:dyDescent="0.25">
      <c r="A24" s="1" t="s">
        <v>14</v>
      </c>
      <c r="B24" s="1" t="s">
        <v>104</v>
      </c>
      <c r="C24" s="1" t="s">
        <v>28</v>
      </c>
      <c r="D24" s="1" t="s">
        <v>29</v>
      </c>
      <c r="E24" s="1" t="s">
        <v>105</v>
      </c>
      <c r="F24" s="1" t="s">
        <v>106</v>
      </c>
      <c r="G24" s="7">
        <v>54641.02</v>
      </c>
      <c r="H24" s="7">
        <v>47968.89</v>
      </c>
      <c r="I24" s="7">
        <v>67098.039999999994</v>
      </c>
      <c r="J24" s="7">
        <v>69243</v>
      </c>
      <c r="K24" s="7">
        <v>73242</v>
      </c>
      <c r="L24" s="7">
        <v>75398</v>
      </c>
      <c r="M24" s="1" t="s">
        <v>107</v>
      </c>
    </row>
    <row r="25" spans="1:13" ht="130.9" customHeight="1" x14ac:dyDescent="0.25">
      <c r="A25" s="1" t="s">
        <v>14</v>
      </c>
      <c r="B25" s="1" t="s">
        <v>304</v>
      </c>
      <c r="C25" s="1" t="s">
        <v>305</v>
      </c>
      <c r="D25" s="1" t="s">
        <v>306</v>
      </c>
      <c r="E25" s="1" t="s">
        <v>105</v>
      </c>
      <c r="F25" s="1" t="s">
        <v>106</v>
      </c>
      <c r="G25" s="7">
        <v>0</v>
      </c>
      <c r="H25" s="7">
        <v>0</v>
      </c>
      <c r="I25" s="7">
        <v>0</v>
      </c>
      <c r="J25" s="7">
        <v>50000</v>
      </c>
      <c r="K25" s="7">
        <v>50000</v>
      </c>
      <c r="L25" s="7">
        <v>50000</v>
      </c>
      <c r="M25" s="1" t="s">
        <v>307</v>
      </c>
    </row>
    <row r="26" spans="1:13" ht="103.9" customHeight="1" x14ac:dyDescent="0.25">
      <c r="A26" s="1" t="s">
        <v>14</v>
      </c>
      <c r="B26" s="1" t="s">
        <v>66</v>
      </c>
      <c r="C26" s="1" t="s">
        <v>67</v>
      </c>
      <c r="D26" s="1" t="s">
        <v>68</v>
      </c>
      <c r="E26" s="1" t="s">
        <v>69</v>
      </c>
      <c r="F26" s="1" t="s">
        <v>70</v>
      </c>
      <c r="G26" s="7">
        <v>145585.59</v>
      </c>
      <c r="H26" s="7">
        <v>189126.64</v>
      </c>
      <c r="I26" s="7">
        <v>350000</v>
      </c>
      <c r="J26" s="7">
        <v>433000</v>
      </c>
      <c r="K26" s="7">
        <v>433000</v>
      </c>
      <c r="L26" s="7">
        <v>175000</v>
      </c>
      <c r="M26" s="1" t="s">
        <v>71</v>
      </c>
    </row>
    <row r="27" spans="1:13" ht="112.9" customHeight="1" x14ac:dyDescent="0.25">
      <c r="A27" s="1" t="s">
        <v>14</v>
      </c>
      <c r="B27" s="1" t="s">
        <v>64</v>
      </c>
      <c r="C27" s="1" t="s">
        <v>15</v>
      </c>
      <c r="D27" s="1" t="s">
        <v>16</v>
      </c>
      <c r="E27" s="1" t="s">
        <v>22</v>
      </c>
      <c r="F27" s="1" t="s">
        <v>23</v>
      </c>
      <c r="G27" s="7">
        <v>392584</v>
      </c>
      <c r="H27" s="7">
        <v>402109</v>
      </c>
      <c r="I27" s="7">
        <v>550306.23</v>
      </c>
      <c r="J27" s="7">
        <v>509379.79</v>
      </c>
      <c r="K27" s="7">
        <v>519567.39</v>
      </c>
      <c r="L27" s="7">
        <v>529958.73</v>
      </c>
      <c r="M27" s="1" t="s">
        <v>65</v>
      </c>
    </row>
    <row r="28" spans="1:13" ht="105.6" customHeight="1" x14ac:dyDescent="0.25">
      <c r="A28" s="1" t="s">
        <v>14</v>
      </c>
      <c r="B28" s="1" t="s">
        <v>308</v>
      </c>
      <c r="C28" s="1" t="s">
        <v>289</v>
      </c>
      <c r="D28" s="1" t="s">
        <v>290</v>
      </c>
      <c r="E28" s="1" t="s">
        <v>22</v>
      </c>
      <c r="F28" s="1" t="s">
        <v>23</v>
      </c>
      <c r="G28" s="7">
        <v>20000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1" t="s">
        <v>309</v>
      </c>
    </row>
    <row r="29" spans="1:13" ht="106.9" customHeight="1" x14ac:dyDescent="0.25">
      <c r="A29" s="1" t="s">
        <v>14</v>
      </c>
      <c r="B29" s="1" t="s">
        <v>60</v>
      </c>
      <c r="C29" s="1" t="s">
        <v>15</v>
      </c>
      <c r="D29" s="1" t="s">
        <v>16</v>
      </c>
      <c r="E29" s="1" t="s">
        <v>25</v>
      </c>
      <c r="F29" s="1" t="s">
        <v>26</v>
      </c>
      <c r="G29" s="7">
        <v>1922470.84</v>
      </c>
      <c r="H29" s="7">
        <v>1963670.04</v>
      </c>
      <c r="I29" s="7">
        <v>1987410.17</v>
      </c>
      <c r="J29" s="7">
        <v>1788669.15</v>
      </c>
      <c r="K29" s="7">
        <v>1788669.15</v>
      </c>
      <c r="L29" s="7">
        <v>1788669.15</v>
      </c>
      <c r="M29" s="1" t="s">
        <v>61</v>
      </c>
    </row>
    <row r="30" spans="1:13" ht="105.6" customHeight="1" x14ac:dyDescent="0.25">
      <c r="A30" s="1" t="s">
        <v>14</v>
      </c>
      <c r="B30" s="1" t="s">
        <v>310</v>
      </c>
      <c r="C30" s="1" t="s">
        <v>289</v>
      </c>
      <c r="D30" s="1" t="s">
        <v>290</v>
      </c>
      <c r="E30" s="1" t="s">
        <v>25</v>
      </c>
      <c r="F30" s="1" t="s">
        <v>26</v>
      </c>
      <c r="G30" s="7">
        <v>150000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1" t="s">
        <v>311</v>
      </c>
    </row>
    <row r="31" spans="1:13" ht="103.15" customHeight="1" x14ac:dyDescent="0.25">
      <c r="A31" s="1" t="s">
        <v>14</v>
      </c>
      <c r="B31" s="1" t="s">
        <v>148</v>
      </c>
      <c r="C31" s="1" t="s">
        <v>149</v>
      </c>
      <c r="D31" s="1" t="s">
        <v>150</v>
      </c>
      <c r="E31" s="1" t="s">
        <v>151</v>
      </c>
      <c r="F31" s="1" t="s">
        <v>152</v>
      </c>
      <c r="G31" s="7">
        <v>29000</v>
      </c>
      <c r="H31" s="7">
        <v>28822</v>
      </c>
      <c r="I31" s="7">
        <v>29000</v>
      </c>
      <c r="J31" s="7">
        <v>35000</v>
      </c>
      <c r="K31" s="7">
        <v>35000</v>
      </c>
      <c r="L31" s="7">
        <v>35000</v>
      </c>
      <c r="M31" s="1" t="s">
        <v>153</v>
      </c>
    </row>
    <row r="32" spans="1:13" ht="136.15" customHeight="1" x14ac:dyDescent="0.25">
      <c r="A32" s="1" t="s">
        <v>14</v>
      </c>
      <c r="B32" s="1" t="s">
        <v>268</v>
      </c>
      <c r="C32" s="1" t="s">
        <v>15</v>
      </c>
      <c r="D32" s="1" t="s">
        <v>16</v>
      </c>
      <c r="E32" s="1" t="s">
        <v>151</v>
      </c>
      <c r="F32" s="1" t="s">
        <v>152</v>
      </c>
      <c r="G32" s="7">
        <v>954</v>
      </c>
      <c r="H32" s="7">
        <v>954</v>
      </c>
      <c r="I32" s="7">
        <v>954</v>
      </c>
      <c r="J32" s="7">
        <v>954</v>
      </c>
      <c r="K32" s="7">
        <v>954</v>
      </c>
      <c r="L32" s="7">
        <v>954</v>
      </c>
      <c r="M32" s="1" t="s">
        <v>269</v>
      </c>
    </row>
    <row r="33" spans="1:13" ht="112.9" customHeight="1" x14ac:dyDescent="0.25">
      <c r="A33" s="1" t="s">
        <v>14</v>
      </c>
      <c r="B33" s="1" t="s">
        <v>180</v>
      </c>
      <c r="C33" s="1" t="s">
        <v>181</v>
      </c>
      <c r="D33" s="1" t="s">
        <v>182</v>
      </c>
      <c r="E33" s="1" t="s">
        <v>183</v>
      </c>
      <c r="F33" s="1" t="s">
        <v>184</v>
      </c>
      <c r="G33" s="7">
        <v>0</v>
      </c>
      <c r="H33" s="7">
        <v>4145.7700000000004</v>
      </c>
      <c r="I33" s="7">
        <v>14500</v>
      </c>
      <c r="J33" s="7">
        <v>14500</v>
      </c>
      <c r="K33" s="7">
        <v>14500</v>
      </c>
      <c r="L33" s="7">
        <v>14500</v>
      </c>
      <c r="M33" s="1" t="s">
        <v>185</v>
      </c>
    </row>
    <row r="34" spans="1:13" ht="91.9" customHeight="1" x14ac:dyDescent="0.25">
      <c r="A34" s="1" t="s">
        <v>14</v>
      </c>
      <c r="B34" s="1" t="s">
        <v>192</v>
      </c>
      <c r="C34" s="1" t="s">
        <v>193</v>
      </c>
      <c r="D34" s="1" t="s">
        <v>194</v>
      </c>
      <c r="E34" s="1" t="s">
        <v>183</v>
      </c>
      <c r="F34" s="1" t="s">
        <v>184</v>
      </c>
      <c r="G34" s="7">
        <v>0</v>
      </c>
      <c r="H34" s="7">
        <v>0</v>
      </c>
      <c r="I34" s="7">
        <v>12500</v>
      </c>
      <c r="J34" s="7">
        <v>0</v>
      </c>
      <c r="K34" s="7">
        <v>0</v>
      </c>
      <c r="L34" s="7">
        <v>15000</v>
      </c>
      <c r="M34" s="1" t="s">
        <v>195</v>
      </c>
    </row>
    <row r="35" spans="1:13" ht="120.6" customHeight="1" x14ac:dyDescent="0.25">
      <c r="A35" s="1" t="s">
        <v>14</v>
      </c>
      <c r="B35" s="1" t="s">
        <v>206</v>
      </c>
      <c r="C35" s="1" t="s">
        <v>207</v>
      </c>
      <c r="D35" s="1" t="s">
        <v>208</v>
      </c>
      <c r="E35" s="1" t="s">
        <v>183</v>
      </c>
      <c r="F35" s="1" t="s">
        <v>184</v>
      </c>
      <c r="G35" s="7">
        <v>300</v>
      </c>
      <c r="H35" s="7">
        <v>1400</v>
      </c>
      <c r="I35" s="7">
        <v>8100</v>
      </c>
      <c r="J35" s="7">
        <v>6500</v>
      </c>
      <c r="K35" s="7">
        <v>6500</v>
      </c>
      <c r="L35" s="7">
        <v>6500</v>
      </c>
      <c r="M35" s="1" t="s">
        <v>209</v>
      </c>
    </row>
    <row r="36" spans="1:13" ht="131.44999999999999" customHeight="1" x14ac:dyDescent="0.25">
      <c r="A36" s="1" t="s">
        <v>14</v>
      </c>
      <c r="B36" s="1" t="s">
        <v>244</v>
      </c>
      <c r="C36" s="1" t="s">
        <v>245</v>
      </c>
      <c r="D36" s="1" t="s">
        <v>246</v>
      </c>
      <c r="E36" s="1" t="s">
        <v>183</v>
      </c>
      <c r="F36" s="1" t="s">
        <v>184</v>
      </c>
      <c r="G36" s="7">
        <v>2000</v>
      </c>
      <c r="H36" s="7">
        <v>2000</v>
      </c>
      <c r="I36" s="7">
        <v>2000</v>
      </c>
      <c r="J36" s="7">
        <v>2000</v>
      </c>
      <c r="K36" s="7">
        <v>2000</v>
      </c>
      <c r="L36" s="7">
        <v>2000</v>
      </c>
      <c r="M36" s="1" t="s">
        <v>247</v>
      </c>
    </row>
    <row r="37" spans="1:13" ht="148.9" customHeight="1" x14ac:dyDescent="0.25">
      <c r="A37" s="1" t="s">
        <v>14</v>
      </c>
      <c r="B37" s="1" t="s">
        <v>256</v>
      </c>
      <c r="C37" s="1" t="s">
        <v>257</v>
      </c>
      <c r="D37" s="1" t="s">
        <v>258</v>
      </c>
      <c r="E37" s="1" t="s">
        <v>183</v>
      </c>
      <c r="F37" s="1" t="s">
        <v>184</v>
      </c>
      <c r="G37" s="7">
        <v>600</v>
      </c>
      <c r="H37" s="7">
        <v>0</v>
      </c>
      <c r="I37" s="7">
        <v>1980.54</v>
      </c>
      <c r="J37" s="7">
        <v>1000</v>
      </c>
      <c r="K37" s="7">
        <v>1000</v>
      </c>
      <c r="L37" s="7">
        <v>1000</v>
      </c>
      <c r="M37" s="1" t="s">
        <v>259</v>
      </c>
    </row>
    <row r="38" spans="1:13" ht="60" customHeight="1" x14ac:dyDescent="0.25">
      <c r="A38" s="1" t="s">
        <v>14</v>
      </c>
      <c r="B38" s="1" t="s">
        <v>264</v>
      </c>
      <c r="C38" s="1" t="s">
        <v>265</v>
      </c>
      <c r="D38" s="1" t="s">
        <v>266</v>
      </c>
      <c r="E38" s="1" t="s">
        <v>183</v>
      </c>
      <c r="F38" s="1" t="s">
        <v>184</v>
      </c>
      <c r="G38" s="7">
        <v>0</v>
      </c>
      <c r="H38" s="7">
        <v>0</v>
      </c>
      <c r="I38" s="7">
        <v>1500</v>
      </c>
      <c r="J38" s="7">
        <v>1500</v>
      </c>
      <c r="K38" s="7">
        <v>1500</v>
      </c>
      <c r="L38" s="7">
        <v>1500</v>
      </c>
      <c r="M38" s="1" t="s">
        <v>267</v>
      </c>
    </row>
    <row r="39" spans="1:13" ht="74.45" customHeight="1" x14ac:dyDescent="0.25">
      <c r="A39" s="1" t="s">
        <v>14</v>
      </c>
      <c r="B39" s="1" t="s">
        <v>248</v>
      </c>
      <c r="C39" s="1" t="s">
        <v>249</v>
      </c>
      <c r="D39" s="1" t="s">
        <v>250</v>
      </c>
      <c r="E39" s="1" t="s">
        <v>251</v>
      </c>
      <c r="F39" s="1" t="s">
        <v>252</v>
      </c>
      <c r="G39" s="7">
        <v>2000</v>
      </c>
      <c r="H39" s="7">
        <v>2000</v>
      </c>
      <c r="I39" s="7">
        <v>2000</v>
      </c>
      <c r="J39" s="7">
        <v>2200</v>
      </c>
      <c r="K39" s="7">
        <v>2200</v>
      </c>
      <c r="L39" s="7">
        <v>2200</v>
      </c>
      <c r="M39" s="1" t="s">
        <v>253</v>
      </c>
    </row>
    <row r="40" spans="1:13" ht="87" customHeight="1" x14ac:dyDescent="0.25">
      <c r="A40" s="1" t="s">
        <v>14</v>
      </c>
      <c r="B40" s="1" t="s">
        <v>210</v>
      </c>
      <c r="C40" s="1" t="s">
        <v>211</v>
      </c>
      <c r="D40" s="1" t="s">
        <v>212</v>
      </c>
      <c r="E40" s="1" t="s">
        <v>30</v>
      </c>
      <c r="F40" s="9" t="s">
        <v>31</v>
      </c>
      <c r="G40" s="7">
        <v>0</v>
      </c>
      <c r="H40" s="7">
        <v>6715.26</v>
      </c>
      <c r="I40" s="7">
        <v>7234.1</v>
      </c>
      <c r="J40" s="7">
        <v>7000</v>
      </c>
      <c r="K40" s="7">
        <v>7000</v>
      </c>
      <c r="L40" s="7">
        <v>7000</v>
      </c>
      <c r="M40" s="1" t="s">
        <v>213</v>
      </c>
    </row>
    <row r="41" spans="1:13" ht="105" customHeight="1" x14ac:dyDescent="0.25">
      <c r="A41" s="1" t="s">
        <v>14</v>
      </c>
      <c r="B41" s="1" t="s">
        <v>186</v>
      </c>
      <c r="C41" s="1" t="s">
        <v>187</v>
      </c>
      <c r="D41" s="1" t="s">
        <v>188</v>
      </c>
      <c r="E41" s="1" t="s">
        <v>189</v>
      </c>
      <c r="F41" s="1" t="s">
        <v>190</v>
      </c>
      <c r="G41" s="7">
        <v>13330</v>
      </c>
      <c r="H41" s="7">
        <v>13682</v>
      </c>
      <c r="I41" s="7">
        <v>14000</v>
      </c>
      <c r="J41" s="7">
        <v>14000</v>
      </c>
      <c r="K41" s="7">
        <v>14000</v>
      </c>
      <c r="L41" s="7">
        <v>14000</v>
      </c>
      <c r="M41" s="1" t="s">
        <v>191</v>
      </c>
    </row>
    <row r="42" spans="1:13" ht="95.45" customHeight="1" x14ac:dyDescent="0.25">
      <c r="A42" s="1" t="s">
        <v>14</v>
      </c>
      <c r="B42" s="1" t="s">
        <v>72</v>
      </c>
      <c r="C42" s="1" t="s">
        <v>15</v>
      </c>
      <c r="D42" s="1" t="s">
        <v>16</v>
      </c>
      <c r="E42" s="1" t="s">
        <v>73</v>
      </c>
      <c r="F42" s="1" t="s">
        <v>74</v>
      </c>
      <c r="G42" s="7">
        <v>167828.15</v>
      </c>
      <c r="H42" s="7">
        <v>13611.7</v>
      </c>
      <c r="I42" s="7">
        <v>288993.27</v>
      </c>
      <c r="J42" s="7">
        <v>324692.77</v>
      </c>
      <c r="K42" s="7">
        <v>294383.2</v>
      </c>
      <c r="L42" s="7">
        <v>293005.2</v>
      </c>
      <c r="M42" s="1" t="s">
        <v>75</v>
      </c>
    </row>
    <row r="43" spans="1:13" ht="117.6" customHeight="1" x14ac:dyDescent="0.25">
      <c r="A43" s="1" t="s">
        <v>14</v>
      </c>
      <c r="B43" s="1" t="s">
        <v>108</v>
      </c>
      <c r="C43" s="1" t="s">
        <v>109</v>
      </c>
      <c r="D43" s="1" t="s">
        <v>110</v>
      </c>
      <c r="E43" s="1" t="s">
        <v>73</v>
      </c>
      <c r="F43" s="1" t="s">
        <v>74</v>
      </c>
      <c r="G43" s="7">
        <v>67879.509999999995</v>
      </c>
      <c r="H43" s="7">
        <v>63032.58</v>
      </c>
      <c r="I43" s="7">
        <v>65881</v>
      </c>
      <c r="J43" s="7">
        <v>65881</v>
      </c>
      <c r="K43" s="7">
        <v>65881</v>
      </c>
      <c r="L43" s="7">
        <v>65880</v>
      </c>
      <c r="M43" s="1" t="s">
        <v>111</v>
      </c>
    </row>
    <row r="44" spans="1:13" ht="59.45" customHeight="1" x14ac:dyDescent="0.25">
      <c r="A44" s="1" t="s">
        <v>14</v>
      </c>
      <c r="B44" s="1" t="s">
        <v>204</v>
      </c>
      <c r="C44" s="1" t="s">
        <v>15</v>
      </c>
      <c r="D44" s="1" t="s">
        <v>16</v>
      </c>
      <c r="E44" s="1" t="s">
        <v>73</v>
      </c>
      <c r="F44" s="1" t="s">
        <v>74</v>
      </c>
      <c r="G44" s="7">
        <v>0</v>
      </c>
      <c r="H44" s="7">
        <v>0</v>
      </c>
      <c r="I44" s="7">
        <v>8850</v>
      </c>
      <c r="J44" s="7">
        <v>2800</v>
      </c>
      <c r="K44" s="7">
        <v>2800</v>
      </c>
      <c r="L44" s="7">
        <v>2800</v>
      </c>
      <c r="M44" s="1" t="s">
        <v>205</v>
      </c>
    </row>
    <row r="45" spans="1:13" ht="151.15" customHeight="1" x14ac:dyDescent="0.25">
      <c r="A45" s="1" t="s">
        <v>14</v>
      </c>
      <c r="B45" s="1" t="s">
        <v>224</v>
      </c>
      <c r="C45" s="1" t="s">
        <v>109</v>
      </c>
      <c r="D45" s="1" t="s">
        <v>110</v>
      </c>
      <c r="E45" s="1" t="s">
        <v>73</v>
      </c>
      <c r="F45" s="1" t="s">
        <v>74</v>
      </c>
      <c r="G45" s="7">
        <v>0</v>
      </c>
      <c r="H45" s="7">
        <v>0</v>
      </c>
      <c r="I45" s="7">
        <v>5000</v>
      </c>
      <c r="J45" s="7">
        <v>5000</v>
      </c>
      <c r="K45" s="7">
        <v>5000</v>
      </c>
      <c r="L45" s="7">
        <v>5000</v>
      </c>
      <c r="M45" s="1" t="s">
        <v>225</v>
      </c>
    </row>
    <row r="46" spans="1:13" ht="137.44999999999999" customHeight="1" x14ac:dyDescent="0.25">
      <c r="A46" s="1" t="s">
        <v>14</v>
      </c>
      <c r="B46" s="1" t="s">
        <v>312</v>
      </c>
      <c r="C46" s="1" t="s">
        <v>15</v>
      </c>
      <c r="D46" s="1" t="s">
        <v>16</v>
      </c>
      <c r="E46" s="1" t="s">
        <v>73</v>
      </c>
      <c r="F46" s="1" t="s">
        <v>74</v>
      </c>
      <c r="G46" s="7">
        <v>566157.34</v>
      </c>
      <c r="H46" s="7">
        <v>632536.86</v>
      </c>
      <c r="I46" s="7">
        <v>0</v>
      </c>
      <c r="J46" s="7">
        <v>0</v>
      </c>
      <c r="K46" s="7">
        <v>0</v>
      </c>
      <c r="L46" s="7">
        <v>0</v>
      </c>
      <c r="M46" s="1" t="s">
        <v>313</v>
      </c>
    </row>
    <row r="47" spans="1:13" ht="137.44999999999999" customHeight="1" x14ac:dyDescent="0.25">
      <c r="A47" s="1" t="s">
        <v>14</v>
      </c>
      <c r="B47" s="1" t="s">
        <v>324</v>
      </c>
      <c r="C47" s="1" t="s">
        <v>15</v>
      </c>
      <c r="D47" s="1" t="s">
        <v>16</v>
      </c>
      <c r="E47" s="1" t="s">
        <v>73</v>
      </c>
      <c r="F47" s="1" t="s">
        <v>74</v>
      </c>
      <c r="G47" s="7">
        <v>0</v>
      </c>
      <c r="H47" s="7">
        <v>164667.93</v>
      </c>
      <c r="I47" s="7">
        <v>0</v>
      </c>
      <c r="J47" s="7">
        <v>0</v>
      </c>
      <c r="K47" s="7">
        <v>0</v>
      </c>
      <c r="L47" s="7">
        <v>0</v>
      </c>
      <c r="M47" s="1" t="s">
        <v>325</v>
      </c>
    </row>
    <row r="48" spans="1:13" ht="138.6" customHeight="1" x14ac:dyDescent="0.25">
      <c r="A48" s="1" t="s">
        <v>14</v>
      </c>
      <c r="B48" s="1" t="s">
        <v>124</v>
      </c>
      <c r="C48" s="1" t="s">
        <v>125</v>
      </c>
      <c r="D48" s="1" t="s">
        <v>126</v>
      </c>
      <c r="E48" s="1" t="s">
        <v>127</v>
      </c>
      <c r="F48" s="1" t="s">
        <v>128</v>
      </c>
      <c r="G48" s="7">
        <v>55250</v>
      </c>
      <c r="H48" s="7">
        <v>55250</v>
      </c>
      <c r="I48" s="7">
        <v>49750</v>
      </c>
      <c r="J48" s="7">
        <v>49750</v>
      </c>
      <c r="K48" s="7">
        <v>49750</v>
      </c>
      <c r="L48" s="7">
        <v>49750</v>
      </c>
      <c r="M48" s="1" t="s">
        <v>129</v>
      </c>
    </row>
    <row r="49" spans="1:13" ht="133.15" customHeight="1" x14ac:dyDescent="0.25">
      <c r="A49" s="1" t="s">
        <v>14</v>
      </c>
      <c r="B49" s="1" t="s">
        <v>222</v>
      </c>
      <c r="C49" s="1" t="s">
        <v>125</v>
      </c>
      <c r="D49" s="1" t="s">
        <v>126</v>
      </c>
      <c r="E49" s="1" t="s">
        <v>127</v>
      </c>
      <c r="F49" s="1" t="s">
        <v>128</v>
      </c>
      <c r="G49" s="7">
        <v>2645.75</v>
      </c>
      <c r="H49" s="7">
        <v>2145.46</v>
      </c>
      <c r="I49" s="7">
        <v>5250</v>
      </c>
      <c r="J49" s="7">
        <v>5250</v>
      </c>
      <c r="K49" s="7">
        <v>5250</v>
      </c>
      <c r="L49" s="7">
        <v>5250</v>
      </c>
      <c r="M49" s="1" t="s">
        <v>223</v>
      </c>
    </row>
    <row r="50" spans="1:13" ht="137.44999999999999" customHeight="1" x14ac:dyDescent="0.25">
      <c r="A50" s="1" t="s">
        <v>14</v>
      </c>
      <c r="B50" s="1" t="s">
        <v>270</v>
      </c>
      <c r="C50" s="1" t="s">
        <v>271</v>
      </c>
      <c r="D50" s="1" t="s">
        <v>272</v>
      </c>
      <c r="E50" s="1" t="s">
        <v>127</v>
      </c>
      <c r="F50" s="1" t="s">
        <v>128</v>
      </c>
      <c r="G50" s="7">
        <v>0</v>
      </c>
      <c r="H50" s="7">
        <v>0</v>
      </c>
      <c r="I50" s="7">
        <v>600</v>
      </c>
      <c r="J50" s="7">
        <v>600</v>
      </c>
      <c r="K50" s="7">
        <v>600</v>
      </c>
      <c r="L50" s="7">
        <v>600</v>
      </c>
      <c r="M50" s="1" t="s">
        <v>273</v>
      </c>
    </row>
    <row r="51" spans="1:13" ht="129" customHeight="1" x14ac:dyDescent="0.25">
      <c r="A51" s="1" t="s">
        <v>14</v>
      </c>
      <c r="B51" s="1" t="s">
        <v>118</v>
      </c>
      <c r="C51" s="1" t="s">
        <v>15</v>
      </c>
      <c r="D51" s="1" t="s">
        <v>16</v>
      </c>
      <c r="E51" s="1" t="s">
        <v>38</v>
      </c>
      <c r="F51" s="1" t="s">
        <v>39</v>
      </c>
      <c r="G51" s="7">
        <v>56243.11</v>
      </c>
      <c r="H51" s="7">
        <v>45375.35</v>
      </c>
      <c r="I51" s="7">
        <v>52358</v>
      </c>
      <c r="J51" s="7">
        <v>52838</v>
      </c>
      <c r="K51" s="7">
        <v>53324</v>
      </c>
      <c r="L51" s="7">
        <v>53815</v>
      </c>
      <c r="M51" s="1" t="s">
        <v>119</v>
      </c>
    </row>
    <row r="52" spans="1:13" ht="185.45" customHeight="1" x14ac:dyDescent="0.25">
      <c r="A52" s="1" t="s">
        <v>14</v>
      </c>
      <c r="B52" s="1" t="s">
        <v>214</v>
      </c>
      <c r="C52" s="1" t="s">
        <v>15</v>
      </c>
      <c r="D52" s="1" t="s">
        <v>16</v>
      </c>
      <c r="E52" s="1" t="s">
        <v>41</v>
      </c>
      <c r="F52" s="1" t="s">
        <v>42</v>
      </c>
      <c r="G52" s="7">
        <v>14650.41</v>
      </c>
      <c r="H52" s="7">
        <v>9183.2199999999993</v>
      </c>
      <c r="I52" s="7">
        <v>6741.9</v>
      </c>
      <c r="J52" s="7">
        <v>9702</v>
      </c>
      <c r="K52" s="7">
        <v>12573</v>
      </c>
      <c r="L52" s="7">
        <v>12727</v>
      </c>
      <c r="M52" s="1" t="s">
        <v>215</v>
      </c>
    </row>
    <row r="53" spans="1:13" ht="135" customHeight="1" x14ac:dyDescent="0.25">
      <c r="A53" s="1" t="s">
        <v>14</v>
      </c>
      <c r="B53" s="1" t="s">
        <v>178</v>
      </c>
      <c r="C53" s="1" t="s">
        <v>15</v>
      </c>
      <c r="D53" s="1" t="s">
        <v>16</v>
      </c>
      <c r="E53" s="1" t="s">
        <v>43</v>
      </c>
      <c r="F53" s="1" t="s">
        <v>44</v>
      </c>
      <c r="G53" s="7">
        <v>17490.16</v>
      </c>
      <c r="H53" s="7">
        <v>14754.21</v>
      </c>
      <c r="I53" s="7">
        <v>15299</v>
      </c>
      <c r="J53" s="7">
        <v>17107</v>
      </c>
      <c r="K53" s="7">
        <v>16580</v>
      </c>
      <c r="L53" s="7">
        <v>16803</v>
      </c>
      <c r="M53" s="1" t="s">
        <v>179</v>
      </c>
    </row>
    <row r="54" spans="1:13" ht="158.44999999999999" customHeight="1" x14ac:dyDescent="0.25">
      <c r="A54" s="1" t="s">
        <v>14</v>
      </c>
      <c r="B54" s="1" t="s">
        <v>164</v>
      </c>
      <c r="C54" s="1" t="s">
        <v>15</v>
      </c>
      <c r="D54" s="1" t="s">
        <v>16</v>
      </c>
      <c r="E54" s="1" t="s">
        <v>165</v>
      </c>
      <c r="F54" s="1" t="s">
        <v>166</v>
      </c>
      <c r="G54" s="7">
        <v>19659.759999999998</v>
      </c>
      <c r="H54" s="7">
        <v>19447.34</v>
      </c>
      <c r="I54" s="7">
        <v>18549.22</v>
      </c>
      <c r="J54" s="7">
        <v>52826.48</v>
      </c>
      <c r="K54" s="7">
        <v>36155</v>
      </c>
      <c r="L54" s="7">
        <v>36577</v>
      </c>
      <c r="M54" s="1" t="s">
        <v>167</v>
      </c>
    </row>
    <row r="55" spans="1:13" ht="128.44999999999999" customHeight="1" x14ac:dyDescent="0.25">
      <c r="A55" s="1" t="s">
        <v>14</v>
      </c>
      <c r="B55" s="1" t="s">
        <v>154</v>
      </c>
      <c r="C55" s="1" t="s">
        <v>15</v>
      </c>
      <c r="D55" s="1" t="s">
        <v>16</v>
      </c>
      <c r="E55" s="1" t="s">
        <v>155</v>
      </c>
      <c r="F55" s="1" t="s">
        <v>156</v>
      </c>
      <c r="G55" s="7">
        <v>18335.689999999999</v>
      </c>
      <c r="H55" s="7">
        <v>16885.66</v>
      </c>
      <c r="I55" s="7">
        <v>28257</v>
      </c>
      <c r="J55" s="7">
        <v>28257</v>
      </c>
      <c r="K55" s="7">
        <v>33686</v>
      </c>
      <c r="L55" s="7">
        <v>33572</v>
      </c>
      <c r="M55" s="1" t="s">
        <v>157</v>
      </c>
    </row>
    <row r="56" spans="1:13" ht="121.9" customHeight="1" x14ac:dyDescent="0.25">
      <c r="A56" s="1" t="s">
        <v>14</v>
      </c>
      <c r="B56" s="1" t="s">
        <v>326</v>
      </c>
      <c r="C56" s="1" t="s">
        <v>15</v>
      </c>
      <c r="D56" s="1" t="s">
        <v>16</v>
      </c>
      <c r="E56" s="1" t="s">
        <v>45</v>
      </c>
      <c r="F56" s="1" t="s">
        <v>46</v>
      </c>
      <c r="G56" s="7">
        <v>1170.77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1" t="s">
        <v>327</v>
      </c>
    </row>
    <row r="57" spans="1:13" ht="199.9" customHeight="1" x14ac:dyDescent="0.25">
      <c r="A57" s="1" t="s">
        <v>14</v>
      </c>
      <c r="B57" s="1" t="s">
        <v>82</v>
      </c>
      <c r="C57" s="1" t="s">
        <v>15</v>
      </c>
      <c r="D57" s="1" t="s">
        <v>16</v>
      </c>
      <c r="E57" s="1" t="s">
        <v>83</v>
      </c>
      <c r="F57" s="1" t="s">
        <v>84</v>
      </c>
      <c r="G57" s="7">
        <v>71270.63</v>
      </c>
      <c r="H57" s="7">
        <v>58427.040000000001</v>
      </c>
      <c r="I57" s="7">
        <v>173633.18</v>
      </c>
      <c r="J57" s="7">
        <v>158348.6</v>
      </c>
      <c r="K57" s="7">
        <v>112827</v>
      </c>
      <c r="L57" s="7">
        <v>114181</v>
      </c>
      <c r="M57" s="1" t="s">
        <v>85</v>
      </c>
    </row>
    <row r="58" spans="1:13" ht="181.15" customHeight="1" x14ac:dyDescent="0.25">
      <c r="A58" s="1" t="s">
        <v>14</v>
      </c>
      <c r="B58" s="1" t="s">
        <v>238</v>
      </c>
      <c r="C58" s="1" t="s">
        <v>239</v>
      </c>
      <c r="D58" s="1" t="s">
        <v>240</v>
      </c>
      <c r="E58" s="1" t="s">
        <v>241</v>
      </c>
      <c r="F58" s="1" t="s">
        <v>242</v>
      </c>
      <c r="G58" s="7">
        <v>1032.06</v>
      </c>
      <c r="H58" s="7">
        <v>1016.16</v>
      </c>
      <c r="I58" s="7">
        <v>2075</v>
      </c>
      <c r="J58" s="7">
        <v>2075</v>
      </c>
      <c r="K58" s="7">
        <v>2075</v>
      </c>
      <c r="L58" s="7">
        <v>2075</v>
      </c>
      <c r="M58" s="1" t="s">
        <v>243</v>
      </c>
    </row>
    <row r="59" spans="1:13" ht="160.15" customHeight="1" x14ac:dyDescent="0.25">
      <c r="A59" s="1" t="s">
        <v>14</v>
      </c>
      <c r="B59" s="1" t="s">
        <v>92</v>
      </c>
      <c r="C59" s="1" t="s">
        <v>93</v>
      </c>
      <c r="D59" s="1" t="s">
        <v>94</v>
      </c>
      <c r="E59" s="1" t="s">
        <v>95</v>
      </c>
      <c r="F59" s="1" t="s">
        <v>96</v>
      </c>
      <c r="G59" s="7">
        <v>59785.5</v>
      </c>
      <c r="H59" s="7">
        <v>44076.88</v>
      </c>
      <c r="I59" s="7">
        <v>95464.62</v>
      </c>
      <c r="J59" s="7">
        <v>98000</v>
      </c>
      <c r="K59" s="7">
        <v>98000</v>
      </c>
      <c r="L59" s="7">
        <v>98000</v>
      </c>
      <c r="M59" s="1" t="s">
        <v>97</v>
      </c>
    </row>
    <row r="60" spans="1:13" ht="144.6" customHeight="1" x14ac:dyDescent="0.25">
      <c r="A60" s="1" t="s">
        <v>14</v>
      </c>
      <c r="B60" s="1" t="s">
        <v>344</v>
      </c>
      <c r="C60" s="1" t="s">
        <v>239</v>
      </c>
      <c r="D60" s="1" t="s">
        <v>240</v>
      </c>
      <c r="E60" s="1" t="s">
        <v>95</v>
      </c>
      <c r="F60" s="1" t="s">
        <v>96</v>
      </c>
      <c r="G60" s="7">
        <v>7432.48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1" t="s">
        <v>345</v>
      </c>
    </row>
    <row r="61" spans="1:13" ht="135.6" customHeight="1" x14ac:dyDescent="0.25">
      <c r="A61" s="1" t="s">
        <v>14</v>
      </c>
      <c r="B61" s="1" t="s">
        <v>112</v>
      </c>
      <c r="C61" s="1" t="s">
        <v>113</v>
      </c>
      <c r="D61" s="1" t="s">
        <v>114</v>
      </c>
      <c r="E61" s="1" t="s">
        <v>115</v>
      </c>
      <c r="F61" s="1" t="s">
        <v>116</v>
      </c>
      <c r="G61" s="7">
        <v>43731.97</v>
      </c>
      <c r="H61" s="7">
        <v>34051.32</v>
      </c>
      <c r="I61" s="7">
        <v>52500</v>
      </c>
      <c r="J61" s="7">
        <v>52500</v>
      </c>
      <c r="K61" s="7">
        <v>52500</v>
      </c>
      <c r="L61" s="7">
        <v>52500</v>
      </c>
      <c r="M61" s="1" t="s">
        <v>117</v>
      </c>
    </row>
    <row r="62" spans="1:13" ht="163.9" customHeight="1" x14ac:dyDescent="0.25">
      <c r="A62" s="1" t="s">
        <v>52</v>
      </c>
      <c r="B62" s="1" t="s">
        <v>298</v>
      </c>
      <c r="C62" s="1" t="s">
        <v>299</v>
      </c>
      <c r="D62" s="1" t="s">
        <v>300</v>
      </c>
      <c r="E62" s="1" t="s">
        <v>301</v>
      </c>
      <c r="F62" s="1" t="s">
        <v>302</v>
      </c>
      <c r="G62" s="7">
        <v>103360</v>
      </c>
      <c r="H62" s="7">
        <v>110220</v>
      </c>
      <c r="I62" s="7">
        <v>120000</v>
      </c>
      <c r="J62" s="7">
        <v>120000</v>
      </c>
      <c r="K62" s="7">
        <v>120000</v>
      </c>
      <c r="L62" s="7">
        <v>120000</v>
      </c>
      <c r="M62" s="1" t="s">
        <v>303</v>
      </c>
    </row>
    <row r="63" spans="1:13" ht="169.9" customHeight="1" x14ac:dyDescent="0.25">
      <c r="A63" s="1" t="s">
        <v>14</v>
      </c>
      <c r="B63" s="1" t="s">
        <v>86</v>
      </c>
      <c r="C63" s="1" t="s">
        <v>87</v>
      </c>
      <c r="D63" s="1" t="s">
        <v>88</v>
      </c>
      <c r="E63" s="1" t="s">
        <v>89</v>
      </c>
      <c r="F63" s="1" t="s">
        <v>90</v>
      </c>
      <c r="G63" s="7">
        <v>131357.25</v>
      </c>
      <c r="H63" s="7">
        <v>115276.96</v>
      </c>
      <c r="I63" s="7">
        <v>130167</v>
      </c>
      <c r="J63" s="7">
        <v>133829</v>
      </c>
      <c r="K63" s="7">
        <v>135110</v>
      </c>
      <c r="L63" s="7">
        <v>136410</v>
      </c>
      <c r="M63" s="1" t="s">
        <v>91</v>
      </c>
    </row>
    <row r="64" spans="1:13" ht="169.9" customHeight="1" x14ac:dyDescent="0.25">
      <c r="A64" s="1" t="s">
        <v>14</v>
      </c>
      <c r="B64" s="1" t="s">
        <v>120</v>
      </c>
      <c r="C64" s="1" t="s">
        <v>121</v>
      </c>
      <c r="D64" s="1" t="s">
        <v>122</v>
      </c>
      <c r="E64" s="1" t="s">
        <v>89</v>
      </c>
      <c r="F64" s="1" t="s">
        <v>90</v>
      </c>
      <c r="G64" s="7">
        <v>0</v>
      </c>
      <c r="H64" s="7">
        <v>54070</v>
      </c>
      <c r="I64" s="7">
        <v>51272.73</v>
      </c>
      <c r="J64" s="7">
        <v>53500.27</v>
      </c>
      <c r="K64" s="7">
        <v>54330.27</v>
      </c>
      <c r="L64" s="7">
        <v>55176.87</v>
      </c>
      <c r="M64" s="1" t="s">
        <v>123</v>
      </c>
    </row>
    <row r="65" spans="1:13" ht="167.45" customHeight="1" x14ac:dyDescent="0.25">
      <c r="A65" s="1" t="s">
        <v>14</v>
      </c>
      <c r="B65" s="1" t="s">
        <v>130</v>
      </c>
      <c r="C65" s="1" t="s">
        <v>131</v>
      </c>
      <c r="D65" s="1" t="s">
        <v>132</v>
      </c>
      <c r="E65" s="1" t="s">
        <v>89</v>
      </c>
      <c r="F65" s="1" t="s">
        <v>90</v>
      </c>
      <c r="G65" s="7">
        <v>28402.95</v>
      </c>
      <c r="H65" s="7">
        <v>42163.88</v>
      </c>
      <c r="I65" s="7">
        <v>42793.52</v>
      </c>
      <c r="J65" s="7">
        <v>62649.39</v>
      </c>
      <c r="K65" s="7">
        <v>63902.38</v>
      </c>
      <c r="L65" s="7">
        <v>65180.25</v>
      </c>
      <c r="M65" s="1" t="s">
        <v>133</v>
      </c>
    </row>
    <row r="66" spans="1:13" ht="132.6" customHeight="1" x14ac:dyDescent="0.25">
      <c r="A66" s="1" t="s">
        <v>14</v>
      </c>
      <c r="B66" s="1" t="s">
        <v>254</v>
      </c>
      <c r="C66" s="1" t="s">
        <v>131</v>
      </c>
      <c r="D66" s="1" t="s">
        <v>132</v>
      </c>
      <c r="E66" s="1" t="s">
        <v>89</v>
      </c>
      <c r="F66" s="1" t="s">
        <v>90</v>
      </c>
      <c r="G66" s="7">
        <v>1996</v>
      </c>
      <c r="H66" s="7">
        <v>1996</v>
      </c>
      <c r="I66" s="7">
        <v>2000</v>
      </c>
      <c r="J66" s="7">
        <v>2000</v>
      </c>
      <c r="K66" s="7">
        <v>2000</v>
      </c>
      <c r="L66" s="7">
        <v>2000</v>
      </c>
      <c r="M66" s="1" t="s">
        <v>255</v>
      </c>
    </row>
    <row r="67" spans="1:13" ht="163.15" customHeight="1" x14ac:dyDescent="0.25">
      <c r="A67" s="1" t="s">
        <v>52</v>
      </c>
      <c r="B67" s="1" t="s">
        <v>314</v>
      </c>
      <c r="C67" s="1" t="s">
        <v>315</v>
      </c>
      <c r="D67" s="1" t="s">
        <v>316</v>
      </c>
      <c r="E67" s="1" t="s">
        <v>317</v>
      </c>
      <c r="F67" s="1" t="s">
        <v>318</v>
      </c>
      <c r="G67" s="7">
        <v>27409.71</v>
      </c>
      <c r="H67" s="7">
        <v>29082.3</v>
      </c>
      <c r="I67" s="7">
        <v>36529.82</v>
      </c>
      <c r="J67" s="7">
        <v>36850.42</v>
      </c>
      <c r="K67" s="7">
        <v>37177.43</v>
      </c>
      <c r="L67" s="7">
        <v>37510.980000000003</v>
      </c>
      <c r="M67" s="1" t="s">
        <v>319</v>
      </c>
    </row>
    <row r="68" spans="1:13" ht="184.15" customHeight="1" x14ac:dyDescent="0.25">
      <c r="A68" s="1" t="s">
        <v>52</v>
      </c>
      <c r="B68" s="1" t="s">
        <v>320</v>
      </c>
      <c r="C68" s="1" t="s">
        <v>321</v>
      </c>
      <c r="D68" s="1" t="s">
        <v>322</v>
      </c>
      <c r="E68" s="1" t="s">
        <v>317</v>
      </c>
      <c r="F68" s="1" t="s">
        <v>318</v>
      </c>
      <c r="G68" s="7">
        <v>41804.99</v>
      </c>
      <c r="H68" s="7">
        <v>56616.3</v>
      </c>
      <c r="I68" s="7">
        <v>125000</v>
      </c>
      <c r="J68" s="7">
        <v>50000</v>
      </c>
      <c r="K68" s="7">
        <v>50000</v>
      </c>
      <c r="L68" s="7">
        <v>50000</v>
      </c>
      <c r="M68" s="1" t="s">
        <v>323</v>
      </c>
    </row>
    <row r="69" spans="1:13" ht="95.45" customHeight="1" x14ac:dyDescent="0.25">
      <c r="A69" s="1" t="s">
        <v>14</v>
      </c>
      <c r="B69" s="1" t="s">
        <v>168</v>
      </c>
      <c r="C69" s="1" t="s">
        <v>125</v>
      </c>
      <c r="D69" s="1" t="s">
        <v>126</v>
      </c>
      <c r="E69" s="1" t="s">
        <v>169</v>
      </c>
      <c r="F69" s="1" t="s">
        <v>170</v>
      </c>
      <c r="G69" s="7">
        <v>17300</v>
      </c>
      <c r="H69" s="7">
        <v>17300</v>
      </c>
      <c r="I69" s="7">
        <v>17300</v>
      </c>
      <c r="J69" s="7">
        <v>17300</v>
      </c>
      <c r="K69" s="7">
        <v>17300</v>
      </c>
      <c r="L69" s="7">
        <v>17300</v>
      </c>
      <c r="M69" s="1" t="s">
        <v>171</v>
      </c>
    </row>
    <row r="70" spans="1:13" ht="179.45" customHeight="1" x14ac:dyDescent="0.25">
      <c r="A70" s="1" t="s">
        <v>14</v>
      </c>
      <c r="B70" s="1" t="s">
        <v>230</v>
      </c>
      <c r="C70" s="1" t="s">
        <v>15</v>
      </c>
      <c r="D70" s="1" t="s">
        <v>16</v>
      </c>
      <c r="E70" s="1" t="s">
        <v>169</v>
      </c>
      <c r="F70" s="1" t="s">
        <v>170</v>
      </c>
      <c r="G70" s="7">
        <v>3979</v>
      </c>
      <c r="H70" s="7">
        <v>15421.9</v>
      </c>
      <c r="I70" s="7">
        <v>3979</v>
      </c>
      <c r="J70" s="7">
        <v>3979</v>
      </c>
      <c r="K70" s="7">
        <v>3979</v>
      </c>
      <c r="L70" s="7">
        <v>3979</v>
      </c>
      <c r="M70" s="1" t="s">
        <v>231</v>
      </c>
    </row>
    <row r="71" spans="1:13" ht="112.9" customHeight="1" x14ac:dyDescent="0.25">
      <c r="A71" s="1" t="s">
        <v>52</v>
      </c>
      <c r="B71" s="1" t="s">
        <v>328</v>
      </c>
      <c r="C71" s="1" t="s">
        <v>315</v>
      </c>
      <c r="D71" s="1" t="s">
        <v>316</v>
      </c>
      <c r="E71" s="1" t="s">
        <v>329</v>
      </c>
      <c r="F71" s="1" t="s">
        <v>330</v>
      </c>
      <c r="G71" s="7">
        <v>15000</v>
      </c>
      <c r="H71" s="7">
        <v>15000</v>
      </c>
      <c r="I71" s="7">
        <v>15000</v>
      </c>
      <c r="J71" s="7">
        <v>15000</v>
      </c>
      <c r="K71" s="7">
        <v>15000</v>
      </c>
      <c r="L71" s="7">
        <v>15000</v>
      </c>
      <c r="M71" s="1" t="s">
        <v>331</v>
      </c>
    </row>
    <row r="72" spans="1:13" ht="92.45" customHeight="1" x14ac:dyDescent="0.25">
      <c r="A72" s="1" t="s">
        <v>52</v>
      </c>
      <c r="B72" s="1" t="s">
        <v>332</v>
      </c>
      <c r="C72" s="1" t="s">
        <v>53</v>
      </c>
      <c r="D72" s="1" t="s">
        <v>54</v>
      </c>
      <c r="E72" s="1" t="s">
        <v>329</v>
      </c>
      <c r="F72" s="1" t="s">
        <v>330</v>
      </c>
      <c r="G72" s="7">
        <v>3145</v>
      </c>
      <c r="H72" s="7">
        <v>0</v>
      </c>
      <c r="I72" s="7">
        <v>8500</v>
      </c>
      <c r="J72" s="7">
        <v>8500</v>
      </c>
      <c r="K72" s="7">
        <v>8500</v>
      </c>
      <c r="L72" s="7">
        <v>8500</v>
      </c>
      <c r="M72" s="1" t="s">
        <v>333</v>
      </c>
    </row>
    <row r="73" spans="1:13" ht="130.15" customHeight="1" x14ac:dyDescent="0.25">
      <c r="A73" s="1" t="s">
        <v>52</v>
      </c>
      <c r="B73" s="1" t="s">
        <v>334</v>
      </c>
      <c r="C73" s="1" t="s">
        <v>335</v>
      </c>
      <c r="D73" s="1" t="s">
        <v>336</v>
      </c>
      <c r="E73" s="1" t="s">
        <v>55</v>
      </c>
      <c r="F73" s="1" t="s">
        <v>56</v>
      </c>
      <c r="G73" s="7">
        <v>108744</v>
      </c>
      <c r="H73" s="7">
        <v>82981.36</v>
      </c>
      <c r="I73" s="7">
        <v>74000</v>
      </c>
      <c r="J73" s="7">
        <v>37000</v>
      </c>
      <c r="K73" s="7">
        <v>0</v>
      </c>
      <c r="L73" s="7">
        <v>0</v>
      </c>
      <c r="M73" s="1" t="s">
        <v>337</v>
      </c>
    </row>
    <row r="74" spans="1:13" ht="202.15" customHeight="1" x14ac:dyDescent="0.25">
      <c r="A74" s="1" t="s">
        <v>52</v>
      </c>
      <c r="B74" s="1" t="s">
        <v>338</v>
      </c>
      <c r="C74" s="1" t="s">
        <v>53</v>
      </c>
      <c r="D74" s="1" t="s">
        <v>54</v>
      </c>
      <c r="E74" s="1" t="s">
        <v>55</v>
      </c>
      <c r="F74" s="1" t="s">
        <v>56</v>
      </c>
      <c r="G74" s="7">
        <v>0</v>
      </c>
      <c r="H74" s="7">
        <v>0</v>
      </c>
      <c r="I74" s="7">
        <v>1250</v>
      </c>
      <c r="J74" s="7">
        <v>1250</v>
      </c>
      <c r="K74" s="7">
        <v>1250</v>
      </c>
      <c r="L74" s="7">
        <v>1250</v>
      </c>
      <c r="M74" s="1" t="s">
        <v>339</v>
      </c>
    </row>
    <row r="75" spans="1:13" ht="202.15" customHeight="1" x14ac:dyDescent="0.25">
      <c r="A75" s="1" t="s">
        <v>52</v>
      </c>
      <c r="B75" s="1" t="s">
        <v>340</v>
      </c>
      <c r="C75" s="1" t="s">
        <v>53</v>
      </c>
      <c r="D75" s="1" t="s">
        <v>54</v>
      </c>
      <c r="E75" s="1" t="s">
        <v>341</v>
      </c>
      <c r="F75" s="1" t="s">
        <v>342</v>
      </c>
      <c r="G75" s="7">
        <v>0</v>
      </c>
      <c r="H75" s="7">
        <v>0</v>
      </c>
      <c r="I75" s="7">
        <v>250</v>
      </c>
      <c r="J75" s="7">
        <v>250</v>
      </c>
      <c r="K75" s="7">
        <v>250</v>
      </c>
      <c r="L75" s="7">
        <v>250</v>
      </c>
      <c r="M75" s="1" t="s">
        <v>343</v>
      </c>
    </row>
    <row r="76" spans="1:13" ht="113.25" customHeight="1" x14ac:dyDescent="0.25">
      <c r="A76" s="1" t="s">
        <v>14</v>
      </c>
      <c r="B76" s="1" t="s">
        <v>216</v>
      </c>
      <c r="C76" s="1" t="s">
        <v>217</v>
      </c>
      <c r="D76" s="1" t="s">
        <v>218</v>
      </c>
      <c r="E76" s="1" t="s">
        <v>219</v>
      </c>
      <c r="F76" s="1" t="s">
        <v>220</v>
      </c>
      <c r="G76" s="7">
        <v>6300</v>
      </c>
      <c r="H76" s="7">
        <v>6300</v>
      </c>
      <c r="I76" s="7">
        <v>6300</v>
      </c>
      <c r="J76" s="7">
        <v>6300</v>
      </c>
      <c r="K76" s="7">
        <v>6300</v>
      </c>
      <c r="L76" s="7">
        <v>6300</v>
      </c>
      <c r="M76" s="1" t="s">
        <v>221</v>
      </c>
    </row>
    <row r="77" spans="1:13" ht="202.15" customHeight="1" x14ac:dyDescent="0.25">
      <c r="A77" s="1" t="s">
        <v>52</v>
      </c>
      <c r="B77" s="1" t="s">
        <v>346</v>
      </c>
      <c r="C77" s="1" t="s">
        <v>347</v>
      </c>
      <c r="D77" s="1" t="s">
        <v>348</v>
      </c>
      <c r="E77" s="1" t="s">
        <v>219</v>
      </c>
      <c r="F77" s="1" t="s">
        <v>220</v>
      </c>
      <c r="G77" s="7">
        <v>8600</v>
      </c>
      <c r="H77" s="7">
        <v>8600</v>
      </c>
      <c r="I77" s="7">
        <v>14350</v>
      </c>
      <c r="J77" s="7">
        <v>14350</v>
      </c>
      <c r="K77" s="7">
        <v>14350</v>
      </c>
      <c r="L77" s="7">
        <v>14350</v>
      </c>
      <c r="M77" s="1" t="s">
        <v>349</v>
      </c>
    </row>
    <row r="78" spans="1:13" ht="113.25" customHeight="1" x14ac:dyDescent="0.25">
      <c r="A78" s="1" t="s">
        <v>14</v>
      </c>
      <c r="B78" s="1" t="s">
        <v>350</v>
      </c>
      <c r="C78" s="1" t="s">
        <v>351</v>
      </c>
      <c r="D78" s="1" t="s">
        <v>352</v>
      </c>
      <c r="E78" s="1" t="s">
        <v>353</v>
      </c>
      <c r="F78" s="1" t="s">
        <v>354</v>
      </c>
      <c r="G78" s="7">
        <v>0</v>
      </c>
      <c r="H78" s="7">
        <v>-506.18</v>
      </c>
      <c r="I78" s="7">
        <v>0</v>
      </c>
      <c r="J78" s="7">
        <v>0</v>
      </c>
      <c r="K78" s="7">
        <v>0</v>
      </c>
      <c r="L78" s="7">
        <v>0</v>
      </c>
      <c r="M78" s="1" t="s">
        <v>355</v>
      </c>
    </row>
    <row r="79" spans="1:13" ht="15" x14ac:dyDescent="0.25">
      <c r="G79" s="8">
        <f>SUM(G4:G78)</f>
        <v>9824200.8600000013</v>
      </c>
      <c r="H79" s="8">
        <f>SUM(H4:H78)</f>
        <v>10738644.080000004</v>
      </c>
      <c r="I79" s="8">
        <f>SUM(I4:I78)+1500</f>
        <v>11520714.049999999</v>
      </c>
      <c r="J79" s="8">
        <f>SUM(J4:J78)</f>
        <v>12331544.439999999</v>
      </c>
      <c r="K79" s="8">
        <f>SUM(K4:K78)</f>
        <v>12434872.890000001</v>
      </c>
      <c r="L79" s="8">
        <f>SUM(L4:L78)</f>
        <v>12383193.419999998</v>
      </c>
      <c r="M79" s="3"/>
    </row>
  </sheetData>
  <sortState xmlns:xlrd2="http://schemas.microsoft.com/office/spreadsheetml/2017/richdata2" ref="A4:M78">
    <sortCondition ref="E4:E78"/>
  </sortState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headerFooter>
    <oddFooter>Pagina &amp;P van &amp;N</oddFooter>
  </headerFooter>
  <ignoredErrors>
    <ignoredError sqref="I7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7BF12-FBA8-4F55-8B8C-D717029E6392}">
  <sheetPr>
    <pageSetUpPr fitToPage="1"/>
  </sheetPr>
  <dimension ref="A1:M48"/>
  <sheetViews>
    <sheetView tabSelected="1" zoomScaleNormal="100" workbookViewId="0">
      <pane ySplit="3" topLeftCell="A4" activePane="bottomLeft" state="frozen"/>
      <selection pane="bottomLeft" activeCell="G1" sqref="G1"/>
    </sheetView>
  </sheetViews>
  <sheetFormatPr defaultColWidth="8.85546875" defaultRowHeight="14.45" customHeight="1" x14ac:dyDescent="0.25"/>
  <cols>
    <col min="1" max="1" width="36.28515625" bestFit="1" customWidth="1"/>
    <col min="2" max="2" width="26.7109375" hidden="1" customWidth="1"/>
    <col min="3" max="3" width="13.5703125" hidden="1" customWidth="1"/>
    <col min="4" max="4" width="17.7109375" hidden="1" customWidth="1"/>
    <col min="5" max="5" width="11.140625" hidden="1" customWidth="1"/>
    <col min="6" max="6" width="39.7109375" customWidth="1"/>
    <col min="7" max="12" width="11.5703125" style="16" customWidth="1"/>
    <col min="13" max="13" width="90.7109375" customWidth="1"/>
  </cols>
  <sheetData>
    <row r="1" spans="1:13" ht="25.15" customHeight="1" x14ac:dyDescent="0.3">
      <c r="A1" s="13" t="s">
        <v>57</v>
      </c>
      <c r="D1" s="15"/>
    </row>
    <row r="3" spans="1:13" ht="56.4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7" t="s">
        <v>369</v>
      </c>
      <c r="H3" s="17" t="s">
        <v>410</v>
      </c>
      <c r="I3" s="17" t="s">
        <v>413</v>
      </c>
      <c r="J3" s="17" t="s">
        <v>414</v>
      </c>
      <c r="K3" s="17" t="s">
        <v>415</v>
      </c>
      <c r="L3" s="17" t="s">
        <v>416</v>
      </c>
      <c r="M3" s="2" t="s">
        <v>13</v>
      </c>
    </row>
    <row r="4" spans="1:13" ht="56.45" customHeight="1" x14ac:dyDescent="0.25">
      <c r="A4" s="1" t="s">
        <v>14</v>
      </c>
      <c r="B4" s="1" t="s">
        <v>459</v>
      </c>
      <c r="C4" s="1" t="s">
        <v>15</v>
      </c>
      <c r="D4" s="1" t="s">
        <v>16</v>
      </c>
      <c r="E4" s="1" t="s">
        <v>35</v>
      </c>
      <c r="F4" s="1" t="s">
        <v>36</v>
      </c>
      <c r="G4" s="11">
        <f>134492.67+421559.12</f>
        <v>556051.79</v>
      </c>
      <c r="H4" s="11">
        <v>441620.43</v>
      </c>
      <c r="I4" s="11">
        <v>462684.8</v>
      </c>
      <c r="J4" s="11">
        <v>499897.58</v>
      </c>
      <c r="K4" s="11">
        <v>523121.05</v>
      </c>
      <c r="L4" s="11">
        <v>547505.68999999994</v>
      </c>
      <c r="M4" s="1" t="s">
        <v>463</v>
      </c>
    </row>
    <row r="5" spans="1:13" ht="46.15" customHeight="1" x14ac:dyDescent="0.25">
      <c r="A5" s="1" t="s">
        <v>14</v>
      </c>
      <c r="B5" s="1" t="s">
        <v>375</v>
      </c>
      <c r="C5" s="1" t="s">
        <v>15</v>
      </c>
      <c r="D5" s="1" t="s">
        <v>16</v>
      </c>
      <c r="E5" s="1" t="s">
        <v>17</v>
      </c>
      <c r="F5" s="1" t="s">
        <v>18</v>
      </c>
      <c r="G5" s="11">
        <v>6644345.9800000004</v>
      </c>
      <c r="H5" s="11">
        <v>7132111.9903499996</v>
      </c>
      <c r="I5" s="11">
        <v>7308914.7901087487</v>
      </c>
      <c r="J5" s="11">
        <v>7490137.6598614668</v>
      </c>
      <c r="K5" s="11">
        <v>7675891.101358003</v>
      </c>
      <c r="L5" s="11">
        <v>7866288.3788919523</v>
      </c>
      <c r="M5" s="1" t="s">
        <v>59</v>
      </c>
    </row>
    <row r="6" spans="1:13" ht="50.45" customHeight="1" x14ac:dyDescent="0.25">
      <c r="A6" s="1" t="s">
        <v>14</v>
      </c>
      <c r="B6" s="1" t="s">
        <v>376</v>
      </c>
      <c r="C6" s="1" t="s">
        <v>15</v>
      </c>
      <c r="D6" s="1" t="s">
        <v>16</v>
      </c>
      <c r="E6" s="1" t="s">
        <v>20</v>
      </c>
      <c r="F6" s="1" t="s">
        <v>21</v>
      </c>
      <c r="G6" s="11">
        <v>2483063.8252727957</v>
      </c>
      <c r="H6" s="11">
        <v>2647390.0885315659</v>
      </c>
      <c r="I6" s="11">
        <v>2822378.4968233467</v>
      </c>
      <c r="J6" s="11">
        <v>3014669.5476686973</v>
      </c>
      <c r="K6" s="11">
        <v>3166024.7131373072</v>
      </c>
      <c r="L6" s="11">
        <v>3285858.2617583228</v>
      </c>
      <c r="M6" s="1" t="s">
        <v>63</v>
      </c>
    </row>
    <row r="7" spans="1:13" ht="60.6" customHeight="1" x14ac:dyDescent="0.25">
      <c r="A7" s="1" t="s">
        <v>14</v>
      </c>
      <c r="B7" s="1" t="s">
        <v>381</v>
      </c>
      <c r="C7" s="1" t="s">
        <v>15</v>
      </c>
      <c r="D7" s="1" t="s">
        <v>16</v>
      </c>
      <c r="E7" s="1" t="s">
        <v>25</v>
      </c>
      <c r="F7" s="1" t="s">
        <v>26</v>
      </c>
      <c r="G7" s="11">
        <v>2070000</v>
      </c>
      <c r="H7" s="11">
        <v>1882500</v>
      </c>
      <c r="I7" s="11">
        <v>1720350</v>
      </c>
      <c r="J7" s="11">
        <v>1754757</v>
      </c>
      <c r="K7" s="11">
        <v>1789852.14</v>
      </c>
      <c r="L7" s="11">
        <v>1825649.1840000001</v>
      </c>
      <c r="M7" s="1" t="s">
        <v>421</v>
      </c>
    </row>
    <row r="8" spans="1:13" ht="41.45" customHeight="1" x14ac:dyDescent="0.25">
      <c r="A8" s="1" t="s">
        <v>14</v>
      </c>
      <c r="B8" s="1" t="s">
        <v>389</v>
      </c>
      <c r="C8" s="1" t="s">
        <v>15</v>
      </c>
      <c r="D8" s="1" t="s">
        <v>16</v>
      </c>
      <c r="E8" s="1" t="s">
        <v>73</v>
      </c>
      <c r="F8" s="1" t="s">
        <v>74</v>
      </c>
      <c r="G8" s="11">
        <v>487600</v>
      </c>
      <c r="H8" s="11">
        <v>492476</v>
      </c>
      <c r="I8" s="11">
        <v>497401</v>
      </c>
      <c r="J8" s="11">
        <v>502375</v>
      </c>
      <c r="K8" s="11">
        <v>507399</v>
      </c>
      <c r="L8" s="11">
        <v>512472</v>
      </c>
      <c r="M8" s="1" t="s">
        <v>75</v>
      </c>
    </row>
    <row r="9" spans="1:13" ht="53.45" customHeight="1" x14ac:dyDescent="0.25">
      <c r="A9" s="1" t="s">
        <v>14</v>
      </c>
      <c r="B9" s="1" t="s">
        <v>380</v>
      </c>
      <c r="C9" s="1" t="s">
        <v>15</v>
      </c>
      <c r="D9" s="1" t="s">
        <v>16</v>
      </c>
      <c r="E9" s="1" t="s">
        <v>22</v>
      </c>
      <c r="F9" s="1" t="s">
        <v>23</v>
      </c>
      <c r="G9" s="11">
        <v>465300</v>
      </c>
      <c r="H9" s="11">
        <v>467106</v>
      </c>
      <c r="I9" s="11">
        <v>476448.12</v>
      </c>
      <c r="J9" s="11">
        <v>485977.08240000001</v>
      </c>
      <c r="K9" s="11">
        <v>495696.62404800003</v>
      </c>
      <c r="L9" s="11">
        <v>505610.55772896</v>
      </c>
      <c r="M9" s="1" t="s">
        <v>65</v>
      </c>
    </row>
    <row r="10" spans="1:13" ht="60.6" customHeight="1" x14ac:dyDescent="0.25">
      <c r="A10" s="1" t="s">
        <v>14</v>
      </c>
      <c r="B10" s="1" t="s">
        <v>392</v>
      </c>
      <c r="C10" s="1" t="s">
        <v>15</v>
      </c>
      <c r="D10" s="1" t="s">
        <v>16</v>
      </c>
      <c r="E10" s="1" t="s">
        <v>38</v>
      </c>
      <c r="F10" s="1" t="s">
        <v>39</v>
      </c>
      <c r="G10" s="11">
        <v>61107</v>
      </c>
      <c r="H10" s="11">
        <v>63135</v>
      </c>
      <c r="I10" s="11">
        <v>64351</v>
      </c>
      <c r="J10" s="11">
        <v>65591</v>
      </c>
      <c r="K10" s="11">
        <v>62856</v>
      </c>
      <c r="L10" s="11">
        <v>64147</v>
      </c>
      <c r="M10" s="1" t="s">
        <v>119</v>
      </c>
    </row>
    <row r="11" spans="1:13" ht="94.15" customHeight="1" x14ac:dyDescent="0.25">
      <c r="A11" s="1" t="s">
        <v>14</v>
      </c>
      <c r="B11" s="1" t="s">
        <v>391</v>
      </c>
      <c r="C11" s="1" t="s">
        <v>125</v>
      </c>
      <c r="D11" s="1" t="s">
        <v>426</v>
      </c>
      <c r="E11" s="1" t="s">
        <v>409</v>
      </c>
      <c r="F11" s="1" t="s">
        <v>390</v>
      </c>
      <c r="G11" s="11">
        <v>0</v>
      </c>
      <c r="H11" s="11">
        <v>2500</v>
      </c>
      <c r="I11" s="11">
        <v>0</v>
      </c>
      <c r="J11" s="11">
        <v>2500</v>
      </c>
      <c r="K11" s="11">
        <v>0</v>
      </c>
      <c r="L11" s="11">
        <v>2500</v>
      </c>
      <c r="M11" s="1" t="s">
        <v>447</v>
      </c>
    </row>
    <row r="12" spans="1:13" ht="94.15" customHeight="1" x14ac:dyDescent="0.25">
      <c r="A12" s="1" t="s">
        <v>14</v>
      </c>
      <c r="B12" s="1"/>
      <c r="C12" s="1"/>
      <c r="D12" s="1"/>
      <c r="E12" s="1" t="s">
        <v>409</v>
      </c>
      <c r="F12" s="1" t="s">
        <v>390</v>
      </c>
      <c r="G12" s="11">
        <v>2500</v>
      </c>
      <c r="H12" s="11">
        <v>2500</v>
      </c>
      <c r="I12" s="11">
        <v>2500</v>
      </c>
      <c r="J12" s="11">
        <v>2500</v>
      </c>
      <c r="K12" s="11">
        <v>2500</v>
      </c>
      <c r="L12" s="11">
        <v>2500</v>
      </c>
      <c r="M12" s="1" t="s">
        <v>444</v>
      </c>
    </row>
    <row r="13" spans="1:13" ht="94.15" customHeight="1" x14ac:dyDescent="0.25">
      <c r="A13" s="1" t="s">
        <v>14</v>
      </c>
      <c r="B13" s="1"/>
      <c r="C13" s="1"/>
      <c r="D13" s="1"/>
      <c r="E13" s="1" t="s">
        <v>409</v>
      </c>
      <c r="F13" s="1" t="s">
        <v>390</v>
      </c>
      <c r="G13" s="11">
        <v>3000</v>
      </c>
      <c r="H13" s="11">
        <v>3000</v>
      </c>
      <c r="I13" s="11">
        <v>3000</v>
      </c>
      <c r="J13" s="11">
        <v>3000</v>
      </c>
      <c r="K13" s="11">
        <v>3000</v>
      </c>
      <c r="L13" s="11">
        <v>3000</v>
      </c>
      <c r="M13" s="1" t="s">
        <v>445</v>
      </c>
    </row>
    <row r="14" spans="1:13" ht="93" customHeight="1" x14ac:dyDescent="0.25">
      <c r="A14" s="1" t="s">
        <v>14</v>
      </c>
      <c r="B14" s="1" t="s">
        <v>394</v>
      </c>
      <c r="C14" s="1" t="s">
        <v>15</v>
      </c>
      <c r="D14" s="1" t="s">
        <v>16</v>
      </c>
      <c r="E14" s="1" t="s">
        <v>83</v>
      </c>
      <c r="F14" s="1" t="s">
        <v>84</v>
      </c>
      <c r="G14" s="11">
        <v>42647</v>
      </c>
      <c r="H14" s="11">
        <v>120235</v>
      </c>
      <c r="I14" s="11">
        <v>122640</v>
      </c>
      <c r="J14" s="11">
        <v>125093</v>
      </c>
      <c r="K14" s="11">
        <v>127594</v>
      </c>
      <c r="L14" s="11">
        <v>130146</v>
      </c>
      <c r="M14" s="1" t="s">
        <v>395</v>
      </c>
    </row>
    <row r="15" spans="1:13" ht="57" customHeight="1" x14ac:dyDescent="0.25">
      <c r="A15" s="1" t="s">
        <v>14</v>
      </c>
      <c r="B15" s="1" t="s">
        <v>379</v>
      </c>
      <c r="C15" s="1" t="s">
        <v>173</v>
      </c>
      <c r="D15" s="1" t="s">
        <v>360</v>
      </c>
      <c r="E15" s="1" t="s">
        <v>175</v>
      </c>
      <c r="F15" s="1" t="s">
        <v>176</v>
      </c>
      <c r="G15" s="11">
        <v>8810.7099999999991</v>
      </c>
      <c r="H15" s="11">
        <v>13259.09</v>
      </c>
      <c r="I15" s="11">
        <v>13656.86</v>
      </c>
      <c r="J15" s="11">
        <v>14066.57</v>
      </c>
      <c r="K15" s="11">
        <v>14488.56</v>
      </c>
      <c r="L15" s="11">
        <v>14923.22</v>
      </c>
      <c r="M15" s="1" t="s">
        <v>450</v>
      </c>
    </row>
    <row r="16" spans="1:13" ht="57" customHeight="1" x14ac:dyDescent="0.25">
      <c r="A16" s="1" t="s">
        <v>14</v>
      </c>
      <c r="B16" s="1" t="s">
        <v>379</v>
      </c>
      <c r="C16" s="1" t="s">
        <v>173</v>
      </c>
      <c r="D16" s="1" t="s">
        <v>360</v>
      </c>
      <c r="E16" s="1" t="s">
        <v>175</v>
      </c>
      <c r="F16" s="1" t="s">
        <v>176</v>
      </c>
      <c r="G16" s="11">
        <v>3500</v>
      </c>
      <c r="H16" s="11">
        <v>3500</v>
      </c>
      <c r="I16" s="11">
        <v>3500</v>
      </c>
      <c r="J16" s="11">
        <v>3500</v>
      </c>
      <c r="K16" s="11">
        <v>3500</v>
      </c>
      <c r="L16" s="11">
        <v>3500</v>
      </c>
      <c r="M16" s="1" t="s">
        <v>449</v>
      </c>
    </row>
    <row r="17" spans="1:13" ht="58.9" customHeight="1" x14ac:dyDescent="0.25">
      <c r="A17" s="1" t="s">
        <v>14</v>
      </c>
      <c r="B17" s="1" t="s">
        <v>398</v>
      </c>
      <c r="C17" s="1" t="s">
        <v>131</v>
      </c>
      <c r="D17" s="1" t="s">
        <v>427</v>
      </c>
      <c r="E17" s="1" t="s">
        <v>89</v>
      </c>
      <c r="F17" s="1" t="s">
        <v>90</v>
      </c>
      <c r="G17" s="11">
        <v>32068.927500000002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" t="s">
        <v>420</v>
      </c>
    </row>
    <row r="18" spans="1:13" ht="72.599999999999994" customHeight="1" x14ac:dyDescent="0.25">
      <c r="A18" s="1" t="s">
        <v>52</v>
      </c>
      <c r="B18" s="1" t="s">
        <v>400</v>
      </c>
      <c r="C18" s="1" t="s">
        <v>401</v>
      </c>
      <c r="D18" s="1" t="s">
        <v>428</v>
      </c>
      <c r="E18" s="1" t="s">
        <v>402</v>
      </c>
      <c r="F18" s="1" t="s">
        <v>403</v>
      </c>
      <c r="G18" s="11">
        <v>17408</v>
      </c>
      <c r="H18" s="11">
        <v>17817.599999999999</v>
      </c>
      <c r="I18" s="11">
        <v>18235.52</v>
      </c>
      <c r="J18" s="11">
        <v>18661.759999999998</v>
      </c>
      <c r="K18" s="11">
        <v>19096.32</v>
      </c>
      <c r="L18" s="11">
        <v>19539.84</v>
      </c>
      <c r="M18" s="1" t="s">
        <v>454</v>
      </c>
    </row>
    <row r="19" spans="1:13" ht="72.599999999999994" customHeight="1" x14ac:dyDescent="0.25">
      <c r="A19" s="1" t="s">
        <v>52</v>
      </c>
      <c r="B19" s="1" t="s">
        <v>400</v>
      </c>
      <c r="C19" s="1" t="s">
        <v>401</v>
      </c>
      <c r="D19" s="1" t="s">
        <v>428</v>
      </c>
      <c r="E19" s="1" t="s">
        <v>402</v>
      </c>
      <c r="F19" s="1" t="s">
        <v>403</v>
      </c>
      <c r="G19" s="11">
        <v>14592</v>
      </c>
      <c r="H19" s="11">
        <v>14822.4</v>
      </c>
      <c r="I19" s="11">
        <v>15057.48</v>
      </c>
      <c r="J19" s="11">
        <v>15297.24</v>
      </c>
      <c r="K19" s="11">
        <v>15541.68</v>
      </c>
      <c r="L19" s="11">
        <v>15791.16</v>
      </c>
      <c r="M19" s="1" t="s">
        <v>455</v>
      </c>
    </row>
    <row r="20" spans="1:13" ht="82.9" customHeight="1" x14ac:dyDescent="0.25">
      <c r="A20" s="1" t="s">
        <v>14</v>
      </c>
      <c r="B20" s="1" t="s">
        <v>374</v>
      </c>
      <c r="C20" s="1" t="s">
        <v>197</v>
      </c>
      <c r="D20" s="1" t="s">
        <v>429</v>
      </c>
      <c r="E20" s="1" t="s">
        <v>199</v>
      </c>
      <c r="F20" s="1" t="s">
        <v>200</v>
      </c>
      <c r="G20" s="11">
        <v>21500</v>
      </c>
      <c r="H20" s="11">
        <v>21500</v>
      </c>
      <c r="I20" s="11">
        <v>21500</v>
      </c>
      <c r="J20" s="11">
        <v>21500</v>
      </c>
      <c r="K20" s="11">
        <v>21500</v>
      </c>
      <c r="L20" s="11">
        <v>21500</v>
      </c>
      <c r="M20" s="1" t="s">
        <v>201</v>
      </c>
    </row>
    <row r="21" spans="1:13" ht="88.15" customHeight="1" x14ac:dyDescent="0.25">
      <c r="A21" s="1" t="s">
        <v>52</v>
      </c>
      <c r="B21" s="1" t="s">
        <v>405</v>
      </c>
      <c r="C21" s="1" t="s">
        <v>315</v>
      </c>
      <c r="D21" s="1" t="s">
        <v>422</v>
      </c>
      <c r="E21" s="1" t="s">
        <v>329</v>
      </c>
      <c r="F21" s="1" t="s">
        <v>330</v>
      </c>
      <c r="G21" s="11">
        <v>19079.232600000003</v>
      </c>
      <c r="H21" s="11">
        <v>19460.817252000004</v>
      </c>
      <c r="I21" s="11">
        <v>19850.033597040005</v>
      </c>
      <c r="J21" s="11">
        <v>20247.034268980806</v>
      </c>
      <c r="K21" s="11">
        <v>20651.974954360423</v>
      </c>
      <c r="L21" s="11">
        <v>21065.014453447631</v>
      </c>
      <c r="M21" s="18" t="s">
        <v>331</v>
      </c>
    </row>
    <row r="22" spans="1:13" ht="97.15" customHeight="1" x14ac:dyDescent="0.25">
      <c r="A22" s="1" t="s">
        <v>52</v>
      </c>
      <c r="B22" s="1" t="s">
        <v>407</v>
      </c>
      <c r="C22" s="1" t="s">
        <v>347</v>
      </c>
      <c r="D22" s="1" t="s">
        <v>423</v>
      </c>
      <c r="E22" s="1" t="s">
        <v>219</v>
      </c>
      <c r="F22" s="1" t="s">
        <v>220</v>
      </c>
      <c r="G22" s="11">
        <v>17493</v>
      </c>
      <c r="H22" s="11">
        <v>17842.86</v>
      </c>
      <c r="I22" s="11">
        <v>18199.717199999999</v>
      </c>
      <c r="J22" s="11">
        <v>18563.711543999998</v>
      </c>
      <c r="K22" s="11">
        <v>18934.985774879999</v>
      </c>
      <c r="L22" s="11">
        <v>19313.6854903776</v>
      </c>
      <c r="M22" s="1" t="s">
        <v>349</v>
      </c>
    </row>
    <row r="23" spans="1:13" ht="82.9" customHeight="1" x14ac:dyDescent="0.25">
      <c r="A23" s="1" t="s">
        <v>14</v>
      </c>
      <c r="B23" s="1" t="s">
        <v>385</v>
      </c>
      <c r="C23" s="1" t="s">
        <v>187</v>
      </c>
      <c r="D23" s="1" t="s">
        <v>425</v>
      </c>
      <c r="E23" s="1" t="s">
        <v>189</v>
      </c>
      <c r="F23" s="1" t="s">
        <v>190</v>
      </c>
      <c r="G23" s="11">
        <v>14212</v>
      </c>
      <c r="H23" s="11">
        <v>14638</v>
      </c>
      <c r="I23" s="11">
        <v>15077</v>
      </c>
      <c r="J23" s="11">
        <v>15530</v>
      </c>
      <c r="K23" s="11">
        <v>15996</v>
      </c>
      <c r="L23" s="11">
        <v>16476</v>
      </c>
      <c r="M23" s="1" t="s">
        <v>451</v>
      </c>
    </row>
    <row r="24" spans="1:13" ht="82.9" customHeight="1" x14ac:dyDescent="0.25">
      <c r="A24" s="1" t="s">
        <v>14</v>
      </c>
      <c r="B24" s="1" t="s">
        <v>385</v>
      </c>
      <c r="C24" s="1" t="s">
        <v>187</v>
      </c>
      <c r="D24" s="1" t="s">
        <v>425</v>
      </c>
      <c r="E24" s="1" t="s">
        <v>189</v>
      </c>
      <c r="F24" s="1" t="s">
        <v>190</v>
      </c>
      <c r="G24" s="11">
        <v>0</v>
      </c>
      <c r="H24" s="11">
        <v>15000</v>
      </c>
      <c r="I24" s="11">
        <v>15301</v>
      </c>
      <c r="J24" s="11">
        <v>15606</v>
      </c>
      <c r="K24" s="11">
        <v>15918</v>
      </c>
      <c r="L24" s="11">
        <v>16236</v>
      </c>
      <c r="M24" s="1" t="s">
        <v>452</v>
      </c>
    </row>
    <row r="25" spans="1:13" ht="71.45" customHeight="1" x14ac:dyDescent="0.25">
      <c r="A25" s="1" t="s">
        <v>52</v>
      </c>
      <c r="B25" s="1" t="s">
        <v>399</v>
      </c>
      <c r="C25" s="1" t="s">
        <v>321</v>
      </c>
      <c r="D25" s="1" t="s">
        <v>430</v>
      </c>
      <c r="E25" s="1" t="s">
        <v>317</v>
      </c>
      <c r="F25" s="1" t="s">
        <v>318</v>
      </c>
      <c r="G25" s="11">
        <v>12500</v>
      </c>
      <c r="H25" s="11">
        <v>12500</v>
      </c>
      <c r="I25" s="11">
        <v>12500</v>
      </c>
      <c r="J25" s="11">
        <v>12500</v>
      </c>
      <c r="K25" s="11">
        <v>12500</v>
      </c>
      <c r="L25" s="11">
        <v>12500</v>
      </c>
      <c r="M25" s="1" t="s">
        <v>431</v>
      </c>
    </row>
    <row r="26" spans="1:13" ht="99.6" customHeight="1" x14ac:dyDescent="0.25">
      <c r="A26" s="1" t="s">
        <v>14</v>
      </c>
      <c r="B26" s="1" t="s">
        <v>393</v>
      </c>
      <c r="C26" s="1" t="s">
        <v>15</v>
      </c>
      <c r="D26" s="1" t="s">
        <v>16</v>
      </c>
      <c r="E26" s="1" t="s">
        <v>155</v>
      </c>
      <c r="F26" s="1" t="s">
        <v>156</v>
      </c>
      <c r="G26" s="11">
        <v>9177</v>
      </c>
      <c r="H26" s="11">
        <v>26679</v>
      </c>
      <c r="I26" s="11">
        <v>27233</v>
      </c>
      <c r="J26" s="11">
        <v>27798</v>
      </c>
      <c r="K26" s="11">
        <v>28374</v>
      </c>
      <c r="L26" s="11">
        <v>28961</v>
      </c>
      <c r="M26" s="1" t="s">
        <v>157</v>
      </c>
    </row>
    <row r="27" spans="1:13" ht="74.45" customHeight="1" x14ac:dyDescent="0.25">
      <c r="A27" s="1" t="s">
        <v>14</v>
      </c>
      <c r="B27" s="1" t="s">
        <v>404</v>
      </c>
      <c r="C27" s="1" t="s">
        <v>15</v>
      </c>
      <c r="D27" s="1" t="s">
        <v>16</v>
      </c>
      <c r="E27" s="1" t="s">
        <v>169</v>
      </c>
      <c r="F27" s="1" t="s">
        <v>170</v>
      </c>
      <c r="G27" s="11">
        <v>3979</v>
      </c>
      <c r="H27" s="11">
        <v>3979</v>
      </c>
      <c r="I27" s="11">
        <v>3979</v>
      </c>
      <c r="J27" s="11">
        <v>3979</v>
      </c>
      <c r="K27" s="11">
        <v>3979</v>
      </c>
      <c r="L27" s="11">
        <v>3979</v>
      </c>
      <c r="M27" s="1" t="s">
        <v>231</v>
      </c>
    </row>
    <row r="28" spans="1:13" ht="89.45" customHeight="1" x14ac:dyDescent="0.25">
      <c r="A28" s="1" t="s">
        <v>14</v>
      </c>
      <c r="B28" s="1" t="s">
        <v>384</v>
      </c>
      <c r="C28" s="1" t="s">
        <v>249</v>
      </c>
      <c r="D28" s="1" t="s">
        <v>432</v>
      </c>
      <c r="E28" s="1" t="s">
        <v>251</v>
      </c>
      <c r="F28" s="1" t="s">
        <v>252</v>
      </c>
      <c r="G28" s="11">
        <v>3600</v>
      </c>
      <c r="H28" s="11">
        <v>3672</v>
      </c>
      <c r="I28" s="11">
        <v>3745.44</v>
      </c>
      <c r="J28" s="11">
        <v>3820.3488000000002</v>
      </c>
      <c r="K28" s="11">
        <v>3896.7557760000004</v>
      </c>
      <c r="L28" s="11">
        <v>3974.6908915200006</v>
      </c>
      <c r="M28" s="1" t="s">
        <v>433</v>
      </c>
    </row>
    <row r="29" spans="1:13" ht="67.900000000000006" customHeight="1" x14ac:dyDescent="0.25">
      <c r="A29" s="1" t="s">
        <v>14</v>
      </c>
      <c r="B29" s="1" t="s">
        <v>378</v>
      </c>
      <c r="C29" s="1" t="s">
        <v>233</v>
      </c>
      <c r="D29" s="1" t="s">
        <v>424</v>
      </c>
      <c r="E29" s="1" t="s">
        <v>235</v>
      </c>
      <c r="F29" s="1" t="s">
        <v>236</v>
      </c>
      <c r="G29" s="11">
        <v>870</v>
      </c>
      <c r="H29" s="11">
        <v>870</v>
      </c>
      <c r="I29" s="11">
        <v>870</v>
      </c>
      <c r="J29" s="11">
        <v>870</v>
      </c>
      <c r="K29" s="11">
        <v>870</v>
      </c>
      <c r="L29" s="11">
        <v>870</v>
      </c>
      <c r="M29" s="1" t="s">
        <v>439</v>
      </c>
    </row>
    <row r="30" spans="1:13" ht="67.900000000000006" customHeight="1" x14ac:dyDescent="0.25">
      <c r="A30" s="1" t="s">
        <v>14</v>
      </c>
      <c r="B30" s="1" t="s">
        <v>378</v>
      </c>
      <c r="C30" s="1" t="s">
        <v>233</v>
      </c>
      <c r="D30" s="1" t="s">
        <v>424</v>
      </c>
      <c r="E30" s="1" t="s">
        <v>235</v>
      </c>
      <c r="F30" s="1" t="s">
        <v>236</v>
      </c>
      <c r="G30" s="11">
        <v>1240</v>
      </c>
      <c r="H30" s="11">
        <v>1240</v>
      </c>
      <c r="I30" s="11">
        <v>1240</v>
      </c>
      <c r="J30" s="11">
        <v>1240</v>
      </c>
      <c r="K30" s="11">
        <v>1240</v>
      </c>
      <c r="L30" s="11">
        <v>1240</v>
      </c>
      <c r="M30" s="1" t="s">
        <v>440</v>
      </c>
    </row>
    <row r="31" spans="1:13" ht="67.900000000000006" customHeight="1" x14ac:dyDescent="0.25">
      <c r="A31" s="1" t="s">
        <v>14</v>
      </c>
      <c r="B31" s="1" t="s">
        <v>378</v>
      </c>
      <c r="C31" s="1" t="s">
        <v>233</v>
      </c>
      <c r="D31" s="1" t="s">
        <v>424</v>
      </c>
      <c r="E31" s="1" t="s">
        <v>235</v>
      </c>
      <c r="F31" s="1" t="s">
        <v>236</v>
      </c>
      <c r="G31" s="11">
        <v>900</v>
      </c>
      <c r="H31" s="11">
        <v>900</v>
      </c>
      <c r="I31" s="11">
        <v>900</v>
      </c>
      <c r="J31" s="11">
        <v>900</v>
      </c>
      <c r="K31" s="11">
        <v>900</v>
      </c>
      <c r="L31" s="11">
        <v>900</v>
      </c>
      <c r="M31" s="1" t="s">
        <v>441</v>
      </c>
    </row>
    <row r="32" spans="1:13" ht="67.900000000000006" customHeight="1" x14ac:dyDescent="0.25">
      <c r="A32" s="1" t="s">
        <v>14</v>
      </c>
      <c r="B32" s="1" t="s">
        <v>378</v>
      </c>
      <c r="C32" s="1" t="s">
        <v>233</v>
      </c>
      <c r="D32" s="1" t="s">
        <v>424</v>
      </c>
      <c r="E32" s="1" t="s">
        <v>235</v>
      </c>
      <c r="F32" s="1" t="s">
        <v>236</v>
      </c>
      <c r="G32" s="11">
        <v>350</v>
      </c>
      <c r="H32" s="11">
        <v>350</v>
      </c>
      <c r="I32" s="11">
        <v>350</v>
      </c>
      <c r="J32" s="11">
        <v>350</v>
      </c>
      <c r="K32" s="11">
        <v>350</v>
      </c>
      <c r="L32" s="11">
        <v>350</v>
      </c>
      <c r="M32" s="1" t="s">
        <v>442</v>
      </c>
    </row>
    <row r="33" spans="1:13" ht="93.6" customHeight="1" x14ac:dyDescent="0.25">
      <c r="A33" s="1" t="s">
        <v>14</v>
      </c>
      <c r="B33" s="1" t="s">
        <v>388</v>
      </c>
      <c r="C33" s="1" t="s">
        <v>109</v>
      </c>
      <c r="D33" s="1" t="s">
        <v>426</v>
      </c>
      <c r="E33" s="1" t="s">
        <v>386</v>
      </c>
      <c r="F33" s="1" t="s">
        <v>387</v>
      </c>
      <c r="G33" s="11">
        <v>2000</v>
      </c>
      <c r="H33" s="11">
        <v>2000</v>
      </c>
      <c r="I33" s="11">
        <v>2000</v>
      </c>
      <c r="J33" s="11">
        <v>2000</v>
      </c>
      <c r="K33" s="11">
        <v>2000</v>
      </c>
      <c r="L33" s="11">
        <v>2000</v>
      </c>
      <c r="M33" s="1" t="s">
        <v>443</v>
      </c>
    </row>
    <row r="34" spans="1:13" ht="72" customHeight="1" x14ac:dyDescent="0.25">
      <c r="A34" s="1" t="s">
        <v>14</v>
      </c>
      <c r="B34" s="1" t="s">
        <v>397</v>
      </c>
      <c r="C34" s="1" t="s">
        <v>131</v>
      </c>
      <c r="D34" s="1" t="s">
        <v>434</v>
      </c>
      <c r="E34" s="1" t="s">
        <v>89</v>
      </c>
      <c r="F34" s="1" t="s">
        <v>90</v>
      </c>
      <c r="G34" s="11">
        <v>2000</v>
      </c>
      <c r="H34" s="11">
        <v>2000</v>
      </c>
      <c r="I34" s="11">
        <v>2000</v>
      </c>
      <c r="J34" s="11">
        <v>2000</v>
      </c>
      <c r="K34" s="11">
        <v>2000</v>
      </c>
      <c r="L34" s="11">
        <v>2000</v>
      </c>
      <c r="M34" s="1" t="s">
        <v>255</v>
      </c>
    </row>
    <row r="35" spans="1:13" ht="70.150000000000006" customHeight="1" x14ac:dyDescent="0.25">
      <c r="A35" s="1" t="s">
        <v>14</v>
      </c>
      <c r="B35" s="1" t="s">
        <v>396</v>
      </c>
      <c r="C35" s="1" t="s">
        <v>239</v>
      </c>
      <c r="D35" s="1" t="s">
        <v>240</v>
      </c>
      <c r="E35" s="1" t="s">
        <v>241</v>
      </c>
      <c r="F35" s="1" t="s">
        <v>242</v>
      </c>
      <c r="G35" s="11">
        <v>1500</v>
      </c>
      <c r="H35" s="11">
        <v>1500</v>
      </c>
      <c r="I35" s="11">
        <v>1500</v>
      </c>
      <c r="J35" s="11">
        <v>1500</v>
      </c>
      <c r="K35" s="11">
        <v>1500</v>
      </c>
      <c r="L35" s="11">
        <v>1500</v>
      </c>
      <c r="M35" s="1" t="s">
        <v>243</v>
      </c>
    </row>
    <row r="36" spans="1:13" ht="57" customHeight="1" x14ac:dyDescent="0.25">
      <c r="A36" s="1" t="s">
        <v>14</v>
      </c>
      <c r="B36" s="1" t="s">
        <v>408</v>
      </c>
      <c r="C36" s="1" t="s">
        <v>261</v>
      </c>
      <c r="D36" s="1" t="s">
        <v>435</v>
      </c>
      <c r="E36" s="1" t="s">
        <v>235</v>
      </c>
      <c r="F36" s="1" t="s">
        <v>236</v>
      </c>
      <c r="G36" s="11">
        <v>1500</v>
      </c>
      <c r="H36" s="11">
        <v>1500</v>
      </c>
      <c r="I36" s="11">
        <v>1500</v>
      </c>
      <c r="J36" s="11">
        <v>1500</v>
      </c>
      <c r="K36" s="11">
        <v>1500</v>
      </c>
      <c r="L36" s="11">
        <v>1500</v>
      </c>
      <c r="M36" s="1" t="s">
        <v>418</v>
      </c>
    </row>
    <row r="37" spans="1:13" ht="139.9" customHeight="1" x14ac:dyDescent="0.25">
      <c r="A37" s="1" t="s">
        <v>14</v>
      </c>
      <c r="B37" s="1" t="s">
        <v>382</v>
      </c>
      <c r="C37" s="1" t="s">
        <v>265</v>
      </c>
      <c r="D37" s="1" t="s">
        <v>436</v>
      </c>
      <c r="E37" s="1" t="s">
        <v>183</v>
      </c>
      <c r="F37" s="1" t="s">
        <v>184</v>
      </c>
      <c r="G37" s="11">
        <v>1500</v>
      </c>
      <c r="H37" s="11">
        <v>1500</v>
      </c>
      <c r="I37" s="11">
        <v>1500</v>
      </c>
      <c r="J37" s="11">
        <v>1500</v>
      </c>
      <c r="K37" s="11">
        <v>1500</v>
      </c>
      <c r="L37" s="11">
        <v>1500</v>
      </c>
      <c r="M37" s="1" t="s">
        <v>267</v>
      </c>
    </row>
    <row r="38" spans="1:13" ht="75" customHeight="1" x14ac:dyDescent="0.25">
      <c r="A38" s="1" t="s">
        <v>52</v>
      </c>
      <c r="B38" s="1" t="s">
        <v>406</v>
      </c>
      <c r="C38" s="1" t="s">
        <v>53</v>
      </c>
      <c r="D38" s="1" t="s">
        <v>437</v>
      </c>
      <c r="E38" s="1" t="s">
        <v>55</v>
      </c>
      <c r="F38" s="1" t="s">
        <v>56</v>
      </c>
      <c r="G38" s="11">
        <v>1250</v>
      </c>
      <c r="H38" s="11">
        <v>1250</v>
      </c>
      <c r="I38" s="11">
        <v>1250</v>
      </c>
      <c r="J38" s="11">
        <v>1250</v>
      </c>
      <c r="K38" s="11">
        <v>1250</v>
      </c>
      <c r="L38" s="11">
        <v>1250</v>
      </c>
      <c r="M38" s="1" t="s">
        <v>339</v>
      </c>
    </row>
    <row r="39" spans="1:13" ht="144" customHeight="1" x14ac:dyDescent="0.25">
      <c r="A39" s="1" t="s">
        <v>14</v>
      </c>
      <c r="B39" s="1"/>
      <c r="C39" s="1"/>
      <c r="D39" s="1" t="s">
        <v>436</v>
      </c>
      <c r="E39" s="1" t="s">
        <v>183</v>
      </c>
      <c r="F39" s="1" t="s">
        <v>184</v>
      </c>
      <c r="G39" s="11">
        <v>1000</v>
      </c>
      <c r="H39" s="11">
        <v>1000</v>
      </c>
      <c r="I39" s="11">
        <v>1000</v>
      </c>
      <c r="J39" s="11">
        <v>1000</v>
      </c>
      <c r="K39" s="11">
        <v>1000</v>
      </c>
      <c r="L39" s="11">
        <v>1000</v>
      </c>
      <c r="M39" s="1" t="s">
        <v>412</v>
      </c>
    </row>
    <row r="40" spans="1:13" ht="91.15" customHeight="1" x14ac:dyDescent="0.25">
      <c r="A40" s="1" t="s">
        <v>14</v>
      </c>
      <c r="B40" s="1" t="s">
        <v>377</v>
      </c>
      <c r="C40" s="1" t="s">
        <v>15</v>
      </c>
      <c r="D40" s="1" t="s">
        <v>16</v>
      </c>
      <c r="E40" s="1" t="s">
        <v>275</v>
      </c>
      <c r="F40" s="1" t="s">
        <v>276</v>
      </c>
      <c r="G40" s="11">
        <v>533</v>
      </c>
      <c r="H40" s="11">
        <v>533</v>
      </c>
      <c r="I40" s="11">
        <v>533</v>
      </c>
      <c r="J40" s="11">
        <v>533</v>
      </c>
      <c r="K40" s="11">
        <v>533</v>
      </c>
      <c r="L40" s="11">
        <v>533</v>
      </c>
      <c r="M40" s="1" t="s">
        <v>277</v>
      </c>
    </row>
    <row r="41" spans="1:13" ht="64.900000000000006" customHeight="1" x14ac:dyDescent="0.25">
      <c r="A41" s="1" t="s">
        <v>14</v>
      </c>
      <c r="B41" s="1" t="s">
        <v>461</v>
      </c>
      <c r="C41" s="1" t="s">
        <v>135</v>
      </c>
      <c r="D41" s="1" t="s">
        <v>136</v>
      </c>
      <c r="E41" s="1" t="s">
        <v>143</v>
      </c>
      <c r="F41" s="1" t="s">
        <v>144</v>
      </c>
      <c r="G41" s="11">
        <v>0</v>
      </c>
      <c r="H41" s="11">
        <v>8560</v>
      </c>
      <c r="I41" s="11">
        <v>8560</v>
      </c>
      <c r="J41" s="11">
        <v>8560</v>
      </c>
      <c r="K41" s="11">
        <v>8560</v>
      </c>
      <c r="L41" s="11">
        <v>4280</v>
      </c>
      <c r="M41" s="1" t="s">
        <v>417</v>
      </c>
    </row>
    <row r="42" spans="1:13" ht="112.9" customHeight="1" x14ac:dyDescent="0.25">
      <c r="A42" s="1" t="s">
        <v>14</v>
      </c>
      <c r="B42" s="1" t="s">
        <v>383</v>
      </c>
      <c r="C42" s="1" t="s">
        <v>193</v>
      </c>
      <c r="D42" s="1" t="s">
        <v>438</v>
      </c>
      <c r="E42" s="1" t="s">
        <v>183</v>
      </c>
      <c r="F42" s="1" t="s">
        <v>184</v>
      </c>
      <c r="G42" s="11">
        <v>0</v>
      </c>
      <c r="H42" s="11">
        <v>0</v>
      </c>
      <c r="I42" s="11">
        <v>50450</v>
      </c>
      <c r="J42" s="11">
        <v>0</v>
      </c>
      <c r="K42" s="11">
        <v>0</v>
      </c>
      <c r="L42" s="11">
        <v>15913.5</v>
      </c>
      <c r="M42" s="1" t="s">
        <v>419</v>
      </c>
    </row>
    <row r="43" spans="1:13" ht="14.45" customHeight="1" x14ac:dyDescent="0.25">
      <c r="A43" s="1" t="s">
        <v>14</v>
      </c>
      <c r="B43" s="1" t="s">
        <v>448</v>
      </c>
      <c r="C43" s="1" t="s">
        <v>149</v>
      </c>
      <c r="D43" s="1" t="s">
        <v>426</v>
      </c>
      <c r="E43" s="1" t="s">
        <v>151</v>
      </c>
      <c r="F43" s="1" t="s">
        <v>152</v>
      </c>
      <c r="G43" s="19">
        <v>6000</v>
      </c>
      <c r="H43" s="19">
        <v>6000</v>
      </c>
      <c r="I43" s="19">
        <v>6000</v>
      </c>
      <c r="J43" s="19">
        <v>6000</v>
      </c>
      <c r="K43" s="19">
        <v>6000</v>
      </c>
      <c r="L43" s="19">
        <v>6000</v>
      </c>
      <c r="M43" s="1" t="s">
        <v>446</v>
      </c>
    </row>
    <row r="44" spans="1:13" ht="14.45" customHeight="1" x14ac:dyDescent="0.25">
      <c r="A44" s="1" t="s">
        <v>52</v>
      </c>
      <c r="B44" s="1" t="s">
        <v>460</v>
      </c>
      <c r="C44" s="1" t="s">
        <v>53</v>
      </c>
      <c r="D44" s="1"/>
      <c r="E44" s="1" t="s">
        <v>317</v>
      </c>
      <c r="F44" s="1" t="s">
        <v>403</v>
      </c>
      <c r="G44" s="19">
        <v>20000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" t="s">
        <v>456</v>
      </c>
    </row>
    <row r="45" spans="1:13" ht="14.45" customHeight="1" x14ac:dyDescent="0.25">
      <c r="A45" s="1" t="s">
        <v>52</v>
      </c>
      <c r="B45" s="1" t="s">
        <v>458</v>
      </c>
      <c r="C45" s="1" t="s">
        <v>77</v>
      </c>
      <c r="D45" s="1"/>
      <c r="E45" s="1" t="s">
        <v>79</v>
      </c>
      <c r="F45" s="1" t="s">
        <v>80</v>
      </c>
      <c r="G45" s="19">
        <v>17500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" t="s">
        <v>457</v>
      </c>
    </row>
    <row r="46" spans="1:13" ht="14.45" customHeight="1" x14ac:dyDescent="0.25">
      <c r="A46" s="1" t="s">
        <v>14</v>
      </c>
      <c r="B46" s="20" t="s">
        <v>464</v>
      </c>
      <c r="C46" s="20" t="s">
        <v>465</v>
      </c>
      <c r="D46" s="20" t="s">
        <v>426</v>
      </c>
      <c r="E46" s="20" t="s">
        <v>151</v>
      </c>
      <c r="F46" s="20" t="s">
        <v>152</v>
      </c>
      <c r="G46" s="19">
        <v>3000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" t="s">
        <v>453</v>
      </c>
    </row>
    <row r="47" spans="1:13" ht="14.45" customHeight="1" x14ac:dyDescent="0.25">
      <c r="A47" s="1" t="s">
        <v>52</v>
      </c>
      <c r="B47" s="20"/>
      <c r="C47" s="20" t="s">
        <v>53</v>
      </c>
      <c r="D47" s="20"/>
      <c r="E47" s="20" t="s">
        <v>402</v>
      </c>
      <c r="F47" s="20" t="s">
        <v>403</v>
      </c>
      <c r="G47" s="19">
        <v>1500</v>
      </c>
      <c r="H47" s="19">
        <v>1500</v>
      </c>
      <c r="I47" s="19">
        <v>1500</v>
      </c>
      <c r="J47" s="19">
        <v>1500</v>
      </c>
      <c r="K47" s="19">
        <v>1500</v>
      </c>
      <c r="L47" s="19">
        <v>1500</v>
      </c>
      <c r="M47" s="1" t="s">
        <v>466</v>
      </c>
    </row>
    <row r="48" spans="1:13" ht="14.45" customHeight="1" x14ac:dyDescent="0.25">
      <c r="A48" s="1" t="s">
        <v>52</v>
      </c>
      <c r="B48" s="20" t="s">
        <v>468</v>
      </c>
      <c r="C48" s="1" t="s">
        <v>53</v>
      </c>
      <c r="D48" s="20"/>
      <c r="E48" s="1" t="s">
        <v>55</v>
      </c>
      <c r="F48" s="20" t="s">
        <v>56</v>
      </c>
      <c r="G48" s="19">
        <v>1500</v>
      </c>
      <c r="H48" s="19">
        <v>1500</v>
      </c>
      <c r="I48" s="19">
        <v>1500</v>
      </c>
      <c r="J48" s="19">
        <v>1500</v>
      </c>
      <c r="K48" s="19">
        <v>1500</v>
      </c>
      <c r="L48" s="19">
        <v>1500</v>
      </c>
      <c r="M48" s="20" t="s">
        <v>467</v>
      </c>
    </row>
  </sheetData>
  <sortState xmlns:xlrd2="http://schemas.microsoft.com/office/spreadsheetml/2017/richdata2" ref="A5:M42">
    <sortCondition descending="1" ref="G5:G42"/>
    <sortCondition descending="1" ref="H5:H42"/>
    <sortCondition descending="1" ref="I5:I42"/>
    <sortCondition descending="1" ref="J5:J42"/>
    <sortCondition descending="1" ref="K5:K42"/>
    <sortCondition descending="1" ref="L5:L42"/>
  </sortState>
  <phoneticPr fontId="5" type="noConversion"/>
  <pageMargins left="0.23622047244094491" right="0.23622047244094491" top="0.74803149606299213" bottom="0.74803149606299213" header="0.31496062992125984" footer="0.31496062992125984"/>
  <pageSetup paperSize="9" scale="77" fitToHeight="0" orientation="landscape" r:id="rId1"/>
  <headerFooter>
    <oddFooter>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34F2EF8B8DD240ACA3E83BC5167E91" ma:contentTypeVersion="16" ma:contentTypeDescription="Een nieuw document maken." ma:contentTypeScope="" ma:versionID="a9ea68d80017b9da232e38f9f884bbf6">
  <xsd:schema xmlns:xsd="http://www.w3.org/2001/XMLSchema" xmlns:xs="http://www.w3.org/2001/XMLSchema" xmlns:p="http://schemas.microsoft.com/office/2006/metadata/properties" xmlns:ns2="bc63601b-5039-4d43-b261-9ba4c4fef71e" xmlns:ns3="4a17b187-12c5-4eae-904a-59dc789efa9f" targetNamespace="http://schemas.microsoft.com/office/2006/metadata/properties" ma:root="true" ma:fieldsID="8d7998f26c22cebbba3877e8f9665eda" ns2:_="" ns3:_="">
    <xsd:import namespace="bc63601b-5039-4d43-b261-9ba4c4fef71e"/>
    <xsd:import namespace="4a17b187-12c5-4eae-904a-59dc789efa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63601b-5039-4d43-b261-9ba4c4fef7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74930ffc-b4dd-4c4a-acae-66fa3b3eb1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17b187-12c5-4eae-904a-59dc789efa9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96c6f5f-d89f-4db9-8083-2a9a9dc4e279}" ma:internalName="TaxCatchAll" ma:showField="CatchAllData" ma:web="4a17b187-12c5-4eae-904a-59dc789efa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17b187-12c5-4eae-904a-59dc789efa9f" xsi:nil="true"/>
    <lcf76f155ced4ddcb4097134ff3c332f xmlns="bc63601b-5039-4d43-b261-9ba4c4fef71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800811-3ABE-4F3D-9DA5-B1F6BFED4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63601b-5039-4d43-b261-9ba4c4fef71e"/>
    <ds:schemaRef ds:uri="4a17b187-12c5-4eae-904a-59dc789efa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0012DC-C8EF-42EE-80F2-590A2CE894C3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4a17b187-12c5-4eae-904a-59dc789efa9f"/>
    <ds:schemaRef ds:uri="http://schemas.microsoft.com/office/2006/documentManagement/types"/>
    <ds:schemaRef ds:uri="bc63601b-5039-4d43-b261-9ba4c4fef71e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ED01290-77EA-4D06-8806-36139B1490A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7e3ffac-b846-48b2-8c99-7c6e7a1caeb7}" enabled="0" method="" siteId="{e7e3ffac-b846-48b2-8c99-7c6e7a1caeb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Investeringssubsidie</vt:lpstr>
      <vt:lpstr>Werkingssubsidies_oud</vt:lpstr>
      <vt:lpstr>Werkingssubsidies</vt:lpstr>
      <vt:lpstr>Investeringssubsidie!Afdruktitels</vt:lpstr>
      <vt:lpstr>Werkingssubsidies!Afdruktitels</vt:lpstr>
      <vt:lpstr>Werkingssubsidies_oud!Afdruktitels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dbrl</dc:creator>
  <cp:keywords/>
  <dc:description/>
  <cp:lastModifiedBy>Valerie TETTELIN</cp:lastModifiedBy>
  <cp:revision/>
  <cp:lastPrinted>2025-11-24T08:17:17Z</cp:lastPrinted>
  <dcterms:created xsi:type="dcterms:W3CDTF">2019-11-28T08:30:00Z</dcterms:created>
  <dcterms:modified xsi:type="dcterms:W3CDTF">2026-02-17T08:12:52Z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0x0101002D34F2EF8B8DD240ACA3E83BC5167E91</vt:lpwstr>
  </property>
  <property fmtid="{D5CDD505-2E9C-101B-9397-08002B2CF9AE}" pid="3" name="MediaServiceImageTags">
    <vt:lpwstr/>
  </property>
</Properties>
</file>